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lige0\Desktop\НА САЙТ 56\МЕНЮ 23-24\ТИПОВОЕ МЕНЮ\"/>
    </mc:Choice>
  </mc:AlternateContent>
  <xr:revisionPtr revIDLastSave="0" documentId="13_ncr:1_{AF899543-B9D3-4AF1-96AA-0221F1DF82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3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G108" i="1"/>
  <c r="F108" i="1"/>
  <c r="I119" i="1" l="1"/>
  <c r="F119" i="1"/>
  <c r="H119" i="1"/>
  <c r="J119" i="1"/>
  <c r="G119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G214" i="1" s="1"/>
  <c r="F203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234" i="1" s="1"/>
  <c r="H13" i="1"/>
  <c r="G13" i="1"/>
  <c r="G24" i="1" s="1"/>
  <c r="F13" i="1"/>
  <c r="F24" i="1" s="1"/>
  <c r="F176" i="1" l="1"/>
  <c r="H24" i="1"/>
  <c r="H138" i="1"/>
  <c r="G233" i="1"/>
  <c r="F214" i="1"/>
  <c r="F138" i="1"/>
  <c r="F234" i="1"/>
  <c r="H233" i="1"/>
  <c r="H234" i="1" s="1"/>
  <c r="L233" i="1"/>
  <c r="F233" i="1"/>
  <c r="J233" i="1"/>
  <c r="L214" i="1"/>
  <c r="J214" i="1"/>
  <c r="L176" i="1"/>
  <c r="G176" i="1"/>
  <c r="L157" i="1"/>
  <c r="G157" i="1"/>
  <c r="F157" i="1"/>
  <c r="L138" i="1"/>
  <c r="G138" i="1"/>
  <c r="L100" i="1"/>
  <c r="F100" i="1"/>
  <c r="L81" i="1"/>
  <c r="G81" i="1"/>
  <c r="L62" i="1"/>
  <c r="G62" i="1"/>
  <c r="L43" i="1"/>
  <c r="F43" i="1"/>
  <c r="J43" i="1"/>
  <c r="L24" i="1"/>
  <c r="J24" i="1"/>
  <c r="J234" i="1" s="1"/>
  <c r="J100" i="1"/>
  <c r="H100" i="1"/>
  <c r="G100" i="1"/>
  <c r="G234" i="1" l="1"/>
  <c r="L234" i="1"/>
</calcChain>
</file>

<file path=xl/sharedStrings.xml><?xml version="1.0" encoding="utf-8"?>
<sst xmlns="http://schemas.openxmlformats.org/spreadsheetml/2006/main" count="307" uniqueCount="75">
  <si>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</si>
  <si>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</si>
  <si>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</si>
  <si>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</si>
  <si>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</si>
  <si>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</si>
  <si>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</si>
  <si>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</si>
  <si>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</si>
  <si>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</si>
  <si>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</si>
  <si>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</si>
  <si>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</si>
  <si>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</si>
  <si>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</si>
  <si>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</si>
  <si>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</si>
  <si>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</si>
  <si>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</si>
  <si>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</si>
  <si>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</si>
  <si>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</si>
  <si>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</si>
  <si>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</si>
  <si>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</si>
  <si>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</si>
  <si>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</si>
  <si>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</si>
  <si>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</si>
  <si>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</si>
  <si>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</si>
  <si>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</si>
  <si>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</si>
  <si>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</si>
  <si>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</si>
  <si>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</si>
  <si>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</si>
  <si>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Напиток из ягод</t>
  </si>
  <si>
    <t>Чай с сахаром и лимоном</t>
  </si>
  <si>
    <t>Чай с сахаром</t>
  </si>
  <si>
    <t>Компот из ягод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</si>
  <si>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</si>
  <si>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</si>
  <si>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</si>
  <si>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</si>
  <si>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Напиток фруктовый</t>
  </si>
  <si>
    <t>Пюре картофельное</t>
  </si>
  <si>
    <t>Закуска из овощей</t>
  </si>
  <si>
    <t>Ларина Л.В.</t>
  </si>
  <si>
    <t>МБОУ СОШ №56</t>
  </si>
  <si>
    <t>12 лет и старше</t>
  </si>
  <si>
    <t>Мясо, запеченное с морковью</t>
  </si>
  <si>
    <t>Овощи по сезону</t>
  </si>
  <si>
    <t>гор. блюдо</t>
  </si>
  <si>
    <t>Рыба запеченная</t>
  </si>
  <si>
    <t>Рис припущенный</t>
  </si>
  <si>
    <t>Котлеты "Студенческие"</t>
  </si>
  <si>
    <t>Пельмени отварные</t>
  </si>
  <si>
    <t>Птица запеченная</t>
  </si>
  <si>
    <t>Омлет натуральный</t>
  </si>
  <si>
    <t>Ватрушка с творогом</t>
  </si>
  <si>
    <t>Хлеб школьный</t>
  </si>
  <si>
    <t>Фрукты свежие</t>
  </si>
  <si>
    <t>десерт</t>
  </si>
  <si>
    <t>Бефстроганов</t>
  </si>
  <si>
    <t>Каша перловая рассыпчатая</t>
  </si>
  <si>
    <t>Сок</t>
  </si>
  <si>
    <t>Фрикадельки из птицы</t>
  </si>
  <si>
    <t>Каша гречневая вязкая</t>
  </si>
  <si>
    <t>Кукуруза консервированная</t>
  </si>
  <si>
    <t>Рыба по-домашнему</t>
  </si>
  <si>
    <t>уоп</t>
  </si>
  <si>
    <t>Бифштекс школьный</t>
  </si>
  <si>
    <t>УОП</t>
  </si>
  <si>
    <t>Мясо птицы, запеченное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</si>
</sst>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</font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/>
    <xf numFmtId="0" fontId="12" fillId="5" borderId="22" xfId="0" applyFont="1" applyFill="1" applyBorder="1"/>
    <xf numFmtId="2" fontId="12" fillId="5" borderId="22" xfId="0" applyNumberFormat="1" applyFont="1" applyFill="1" applyBorder="1"/>
    <xf numFmtId="2" fontId="12" fillId="5" borderId="23" xfId="0" applyNumberFormat="1" applyFont="1" applyFill="1" applyBorder="1"/>
    <xf numFmtId="0" fontId="12" fillId="0" borderId="24" xfId="0" applyFont="1" applyBorder="1"/>
    <xf numFmtId="0" fontId="12" fillId="5" borderId="24" xfId="0" applyFont="1" applyFill="1" applyBorder="1"/>
    <xf numFmtId="2" fontId="12" fillId="5" borderId="24" xfId="0" applyNumberFormat="1" applyFont="1" applyFill="1" applyBorder="1"/>
    <xf numFmtId="2" fontId="12" fillId="5" borderId="25" xfId="0" applyNumberFormat="1" applyFont="1" applyFill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5" borderId="22" xfId="0" applyFont="1" applyFill="1" applyBorder="1" applyAlignment="1">
      <alignment wrapText="1"/>
    </xf>
    <xf numFmtId="0" fontId="14" fillId="5" borderId="24" xfId="0" applyFont="1" applyFill="1" applyBorder="1" applyAlignment="1">
      <alignment wrapText="1"/>
    </xf>
    <xf numFmtId="0" fontId="14" fillId="0" borderId="0" xfId="0" applyFont="1"/>
    <xf numFmtId="0" fontId="15" fillId="5" borderId="22" xfId="0" applyFont="1" applyFill="1" applyBorder="1" applyAlignment="1">
      <alignment wrapText="1"/>
    </xf>
    <xf numFmtId="0" fontId="15" fillId="5" borderId="24" xfId="0" applyFont="1" applyFill="1" applyBorder="1" applyAlignment="1">
      <alignment wrapText="1"/>
    </xf>
    <xf numFmtId="0" fontId="15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4" fillId="0" borderId="22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3" fillId="0" borderId="0" xfId="0" applyFont="1" applyAlignment="1">
      <alignment vertical="center"/>
    </xf>
    <xf numFmtId="1" fontId="12" fillId="5" borderId="22" xfId="0" applyNumberFormat="1" applyFont="1" applyFill="1" applyBorder="1" applyAlignment="1">
      <alignment vertical="center"/>
    </xf>
    <xf numFmtId="1" fontId="12" fillId="5" borderId="24" xfId="0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10" fillId="0" borderId="10" xfId="0" applyFont="1" applyBorder="1" applyAlignment="1">
      <alignment horizontal="right" vertical="center" wrapText="1"/>
    </xf>
    <xf numFmtId="2" fontId="12" fillId="5" borderId="22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0" borderId="2" xfId="0" applyFont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right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11" fillId="0" borderId="0" xfId="1" applyNumberFormat="1" applyFont="1" applyAlignment="1">
      <alignment horizontal="center" vertical="top"/>
    </xf>
    <xf numFmtId="2" fontId="10" fillId="0" borderId="10" xfId="1" applyNumberFormat="1" applyFont="1" applyBorder="1" applyAlignment="1">
      <alignment horizontal="center" vertical="center" wrapText="1"/>
    </xf>
    <xf numFmtId="2" fontId="12" fillId="5" borderId="23" xfId="1" applyNumberFormat="1" applyFont="1" applyFill="1" applyBorder="1"/>
    <xf numFmtId="2" fontId="12" fillId="5" borderId="25" xfId="1" applyNumberFormat="1" applyFont="1" applyFill="1" applyBorder="1"/>
    <xf numFmtId="2" fontId="1" fillId="2" borderId="2" xfId="1" applyNumberFormat="1" applyFont="1" applyFill="1" applyBorder="1" applyAlignment="1" applyProtection="1">
      <alignment horizontal="center" vertical="top" wrapText="1"/>
      <protection locked="0"/>
    </xf>
    <xf numFmtId="2" fontId="3" fillId="2" borderId="2" xfId="1" applyNumberFormat="1" applyFont="1" applyFill="1" applyBorder="1" applyAlignment="1" applyProtection="1">
      <alignment horizontal="center" vertical="top" wrapText="1"/>
      <protection locked="0"/>
    </xf>
    <xf numFmtId="2" fontId="3" fillId="0" borderId="2" xfId="1" applyNumberFormat="1" applyFont="1" applyBorder="1" applyAlignment="1">
      <alignment horizontal="center" vertical="top" wrapText="1"/>
    </xf>
    <xf numFmtId="2" fontId="3" fillId="3" borderId="3" xfId="1" applyNumberFormat="1" applyFont="1" applyFill="1" applyBorder="1" applyAlignment="1">
      <alignment horizontal="center" vertical="top" wrapText="1"/>
    </xf>
    <xf numFmtId="2" fontId="12" fillId="5" borderId="22" xfId="1" applyNumberFormat="1" applyFont="1" applyFill="1" applyBorder="1"/>
    <xf numFmtId="2" fontId="12" fillId="5" borderId="24" xfId="1" applyNumberFormat="1" applyFont="1" applyFill="1" applyBorder="1"/>
    <xf numFmtId="2" fontId="3" fillId="0" borderId="10" xfId="1" applyNumberFormat="1" applyFont="1" applyBorder="1" applyAlignment="1">
      <alignment horizontal="center"/>
    </xf>
    <xf numFmtId="2" fontId="3" fillId="0" borderId="0" xfId="1" applyNumberFormat="1" applyFont="1"/>
    <xf numFmtId="0" fontId="14" fillId="5" borderId="24" xfId="0" applyFont="1" applyFill="1" applyBorder="1"/>
    <xf numFmtId="0" fontId="14" fillId="0" borderId="24" xfId="0" applyFont="1" applyBorder="1"/>
    <xf numFmtId="0" fontId="14" fillId="5" borderId="22" xfId="0" applyFont="1" applyFill="1" applyBorder="1"/>
    <xf numFmtId="2" fontId="14" fillId="5" borderId="22" xfId="0" applyNumberFormat="1" applyFont="1" applyFill="1" applyBorder="1"/>
    <xf numFmtId="2" fontId="14" fillId="5" borderId="24" xfId="0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E219" sqref="E2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78" customWidth="1"/>
    <col min="7" max="7" width="10" style="11" customWidth="1"/>
    <col min="8" max="8" width="7.5703125" style="2" customWidth="1"/>
    <col min="9" max="9" width="6.85546875" style="107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49</v>
      </c>
      <c r="D1" s="57"/>
      <c r="E1" s="57"/>
      <c r="F1" s="78" t="s">
        <v>15</v>
      </c>
      <c r="G1" s="11" t="s">
        <v>16</v>
      </c>
      <c r="H1" s="58" t="s">
        <v>35</v>
      </c>
      <c r="I1" s="58"/>
      <c r="J1" s="58"/>
      <c r="K1" s="58"/>
    </row>
    <row r="2" spans="1:12" ht="18" x14ac:dyDescent="0.2">
      <c r="A2" s="34" t="s">
        <v>6</v>
      </c>
      <c r="C2" s="2"/>
      <c r="G2" s="11" t="s">
        <v>17</v>
      </c>
      <c r="H2" s="59" t="s">
        <v>48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50</v>
      </c>
      <c r="G3" s="11" t="s">
        <v>18</v>
      </c>
      <c r="H3" s="45">
        <v>14</v>
      </c>
      <c r="I3" s="95">
        <v>11</v>
      </c>
      <c r="J3" s="46">
        <v>2023</v>
      </c>
      <c r="K3" s="47"/>
    </row>
    <row r="4" spans="1:12" ht="13.5" thickBot="1" x14ac:dyDescent="0.25">
      <c r="C4" s="2"/>
      <c r="D4" s="4"/>
      <c r="H4" s="44" t="s">
        <v>32</v>
      </c>
      <c r="I4" s="96" t="s">
        <v>33</v>
      </c>
      <c r="J4" s="44" t="s">
        <v>34</v>
      </c>
    </row>
    <row r="5" spans="1:12" ht="34.5" thickBot="1" x14ac:dyDescent="0.25">
      <c r="A5" s="42" t="s">
        <v>13</v>
      </c>
      <c r="B5" s="43" t="s">
        <v>14</v>
      </c>
      <c r="C5" s="35" t="s">
        <v>0</v>
      </c>
      <c r="D5" s="35" t="s">
        <v>12</v>
      </c>
      <c r="E5" s="35" t="s">
        <v>11</v>
      </c>
      <c r="F5" s="81" t="s">
        <v>30</v>
      </c>
      <c r="G5" s="87" t="s">
        <v>1</v>
      </c>
      <c r="H5" s="35" t="s">
        <v>2</v>
      </c>
      <c r="I5" s="97" t="s">
        <v>3</v>
      </c>
      <c r="J5" s="35" t="s">
        <v>9</v>
      </c>
      <c r="K5" s="36" t="s">
        <v>10</v>
      </c>
      <c r="L5" s="35" t="s">
        <v>31</v>
      </c>
    </row>
    <row r="6" spans="1:12" ht="15.75" thickBot="1" x14ac:dyDescent="0.3">
      <c r="A6" s="19">
        <v>1</v>
      </c>
      <c r="B6" s="20">
        <v>1</v>
      </c>
      <c r="C6" s="21" t="s">
        <v>19</v>
      </c>
      <c r="D6" s="70" t="s">
        <v>53</v>
      </c>
      <c r="E6" s="66" t="s">
        <v>51</v>
      </c>
      <c r="F6" s="79">
        <v>100</v>
      </c>
      <c r="G6" s="88">
        <v>17.170000000000002</v>
      </c>
      <c r="H6" s="50">
        <v>20.38</v>
      </c>
      <c r="I6" s="98">
        <v>16</v>
      </c>
      <c r="J6" s="50">
        <v>202</v>
      </c>
      <c r="K6" s="49">
        <v>516</v>
      </c>
      <c r="L6" s="38">
        <v>82.8</v>
      </c>
    </row>
    <row r="7" spans="1:12" ht="15" x14ac:dyDescent="0.25">
      <c r="A7" s="22"/>
      <c r="B7" s="14"/>
      <c r="C7" s="10"/>
      <c r="D7" s="70" t="s">
        <v>53</v>
      </c>
      <c r="E7" s="67" t="s">
        <v>41</v>
      </c>
      <c r="F7" s="80">
        <v>180</v>
      </c>
      <c r="G7" s="89">
        <v>6.98</v>
      </c>
      <c r="H7" s="54">
        <v>5.39</v>
      </c>
      <c r="I7" s="99">
        <v>44.5</v>
      </c>
      <c r="J7" s="54">
        <v>255</v>
      </c>
      <c r="K7" s="53">
        <v>71</v>
      </c>
      <c r="L7" s="40"/>
    </row>
    <row r="8" spans="1:12" ht="15" x14ac:dyDescent="0.25">
      <c r="A8" s="22"/>
      <c r="B8" s="14"/>
      <c r="C8" s="10"/>
      <c r="D8" s="6" t="s">
        <v>25</v>
      </c>
      <c r="E8" s="67" t="s">
        <v>52</v>
      </c>
      <c r="F8" s="80">
        <v>100</v>
      </c>
      <c r="G8" s="89">
        <v>0.8</v>
      </c>
      <c r="H8" s="54"/>
      <c r="I8" s="99">
        <v>3.4</v>
      </c>
      <c r="J8" s="54">
        <v>16</v>
      </c>
      <c r="K8" s="108" t="s">
        <v>36</v>
      </c>
      <c r="L8" s="40"/>
    </row>
    <row r="9" spans="1:12" ht="15" x14ac:dyDescent="0.25">
      <c r="A9" s="22"/>
      <c r="B9" s="14"/>
      <c r="C9" s="10"/>
      <c r="D9" s="6" t="s">
        <v>26</v>
      </c>
      <c r="E9" s="68" t="s">
        <v>37</v>
      </c>
      <c r="F9" s="80">
        <v>180</v>
      </c>
      <c r="G9" s="89">
        <v>0.12</v>
      </c>
      <c r="H9" s="54">
        <v>0.05</v>
      </c>
      <c r="I9" s="99">
        <v>22.42</v>
      </c>
      <c r="J9" s="54">
        <v>92</v>
      </c>
      <c r="K9" s="108" t="s">
        <v>36</v>
      </c>
      <c r="L9" s="40"/>
    </row>
    <row r="10" spans="1:12" s="77" customFormat="1" ht="15" x14ac:dyDescent="0.25">
      <c r="A10" s="73"/>
      <c r="B10" s="74"/>
      <c r="C10" s="72"/>
      <c r="D10" s="71" t="s">
        <v>20</v>
      </c>
      <c r="E10" s="69" t="s">
        <v>42</v>
      </c>
      <c r="F10" s="82">
        <v>40</v>
      </c>
      <c r="G10" s="90">
        <v>3.04</v>
      </c>
      <c r="H10" s="75">
        <v>0.36</v>
      </c>
      <c r="I10" s="100">
        <v>20.76</v>
      </c>
      <c r="J10" s="75">
        <v>95</v>
      </c>
      <c r="K10" s="76"/>
      <c r="L10" s="75"/>
    </row>
    <row r="11" spans="1:12" ht="15" x14ac:dyDescent="0.25">
      <c r="A11" s="22"/>
      <c r="B11" s="14"/>
      <c r="C11" s="10"/>
      <c r="D11" s="5"/>
      <c r="E11" s="69"/>
      <c r="F11" s="83"/>
      <c r="G11" s="91"/>
      <c r="H11" s="40"/>
      <c r="I11" s="101"/>
      <c r="J11" s="40"/>
      <c r="K11" s="41"/>
      <c r="L11" s="40"/>
    </row>
    <row r="12" spans="1:12" ht="15" x14ac:dyDescent="0.25">
      <c r="A12" s="22"/>
      <c r="B12" s="14"/>
      <c r="C12" s="10"/>
      <c r="D12" s="5"/>
      <c r="E12" s="69"/>
      <c r="F12" s="83"/>
      <c r="G12" s="91"/>
      <c r="H12" s="40"/>
      <c r="I12" s="101"/>
      <c r="J12" s="40"/>
      <c r="K12" s="41"/>
      <c r="L12" s="40"/>
    </row>
    <row r="13" spans="1:12" ht="15" x14ac:dyDescent="0.25">
      <c r="A13" s="23"/>
      <c r="B13" s="16"/>
      <c r="C13" s="7"/>
      <c r="D13" s="17" t="s">
        <v>29</v>
      </c>
      <c r="E13" s="8"/>
      <c r="F13" s="84">
        <f>SUM(F6:F12)</f>
        <v>600</v>
      </c>
      <c r="G13" s="92">
        <f t="shared" ref="G13:J13" si="0">SUM(G6:G12)</f>
        <v>28.110000000000003</v>
      </c>
      <c r="H13" s="18">
        <f t="shared" si="0"/>
        <v>26.18</v>
      </c>
      <c r="I13" s="102">
        <f t="shared" si="0"/>
        <v>107.08</v>
      </c>
      <c r="J13" s="18">
        <f t="shared" si="0"/>
        <v>660</v>
      </c>
      <c r="K13" s="24"/>
      <c r="L13" s="18">
        <f t="shared" ref="L13" si="1">SUM(L6:L12)</f>
        <v>82.8</v>
      </c>
    </row>
    <row r="14" spans="1:12" ht="15" x14ac:dyDescent="0.25">
      <c r="A14" s="25">
        <f>A6</f>
        <v>1</v>
      </c>
      <c r="B14" s="12">
        <f>B6</f>
        <v>1</v>
      </c>
      <c r="C14" s="9" t="s">
        <v>21</v>
      </c>
      <c r="D14" s="6" t="s">
        <v>22</v>
      </c>
      <c r="E14" s="39"/>
      <c r="F14" s="83"/>
      <c r="G14" s="91"/>
      <c r="H14" s="40"/>
      <c r="I14" s="101"/>
      <c r="J14" s="40"/>
      <c r="K14" s="41"/>
      <c r="L14" s="40"/>
    </row>
    <row r="15" spans="1:12" ht="15" x14ac:dyDescent="0.25">
      <c r="A15" s="22"/>
      <c r="B15" s="14"/>
      <c r="C15" s="10"/>
      <c r="D15" s="6" t="s">
        <v>23</v>
      </c>
      <c r="E15" s="39"/>
      <c r="F15" s="83"/>
      <c r="G15" s="91"/>
      <c r="H15" s="40"/>
      <c r="I15" s="101"/>
      <c r="J15" s="40"/>
      <c r="K15" s="41"/>
      <c r="L15" s="40"/>
    </row>
    <row r="16" spans="1:12" ht="15" x14ac:dyDescent="0.25">
      <c r="A16" s="22"/>
      <c r="B16" s="14"/>
      <c r="C16" s="10"/>
      <c r="D16" s="6" t="s">
        <v>24</v>
      </c>
      <c r="E16" s="39"/>
      <c r="F16" s="83"/>
      <c r="G16" s="91"/>
      <c r="H16" s="40"/>
      <c r="I16" s="101"/>
      <c r="J16" s="40"/>
      <c r="K16" s="41"/>
      <c r="L16" s="40"/>
    </row>
    <row r="17" spans="1:12" ht="15" x14ac:dyDescent="0.25">
      <c r="A17" s="22"/>
      <c r="B17" s="14"/>
      <c r="C17" s="10"/>
      <c r="D17" s="6" t="s">
        <v>25</v>
      </c>
      <c r="E17" s="39"/>
      <c r="F17" s="83"/>
      <c r="G17" s="91"/>
      <c r="H17" s="40"/>
      <c r="I17" s="101"/>
      <c r="J17" s="40"/>
      <c r="K17" s="41"/>
      <c r="L17" s="40"/>
    </row>
    <row r="18" spans="1:12" ht="15" x14ac:dyDescent="0.25">
      <c r="A18" s="22"/>
      <c r="B18" s="14"/>
      <c r="C18" s="10"/>
      <c r="D18" s="6" t="s">
        <v>26</v>
      </c>
      <c r="E18" s="39"/>
      <c r="F18" s="83"/>
      <c r="G18" s="91"/>
      <c r="H18" s="40"/>
      <c r="I18" s="101"/>
      <c r="J18" s="40"/>
      <c r="K18" s="41"/>
      <c r="L18" s="40"/>
    </row>
    <row r="19" spans="1:12" ht="15" x14ac:dyDescent="0.25">
      <c r="A19" s="22"/>
      <c r="B19" s="14"/>
      <c r="C19" s="10"/>
      <c r="D19" s="6" t="s">
        <v>27</v>
      </c>
      <c r="E19" s="39"/>
      <c r="F19" s="83"/>
      <c r="G19" s="91"/>
      <c r="H19" s="40"/>
      <c r="I19" s="101"/>
      <c r="J19" s="40"/>
      <c r="K19" s="41"/>
      <c r="L19" s="40"/>
    </row>
    <row r="20" spans="1:12" ht="15" x14ac:dyDescent="0.25">
      <c r="A20" s="22"/>
      <c r="B20" s="14"/>
      <c r="C20" s="10"/>
      <c r="D20" s="6" t="s">
        <v>28</v>
      </c>
      <c r="E20" s="39"/>
      <c r="F20" s="83"/>
      <c r="G20" s="91"/>
      <c r="H20" s="40"/>
      <c r="I20" s="101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83"/>
      <c r="G21" s="91"/>
      <c r="H21" s="40"/>
      <c r="I21" s="101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83"/>
      <c r="G22" s="91"/>
      <c r="H22" s="40"/>
      <c r="I22" s="101"/>
      <c r="J22" s="40"/>
      <c r="K22" s="41"/>
      <c r="L22" s="40"/>
    </row>
    <row r="23" spans="1:12" ht="15" x14ac:dyDescent="0.25">
      <c r="A23" s="23"/>
      <c r="B23" s="16"/>
      <c r="C23" s="7"/>
      <c r="D23" s="17" t="s">
        <v>29</v>
      </c>
      <c r="E23" s="8"/>
      <c r="F23" s="84">
        <f>SUM(F14:F22)</f>
        <v>0</v>
      </c>
      <c r="G23" s="92">
        <f t="shared" ref="G23:J23" si="2">SUM(G14:G22)</f>
        <v>0</v>
      </c>
      <c r="H23" s="18">
        <f t="shared" si="2"/>
        <v>0</v>
      </c>
      <c r="I23" s="102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60" t="s">
        <v>4</v>
      </c>
      <c r="D24" s="61"/>
      <c r="E24" s="30"/>
      <c r="F24" s="85">
        <f>F13+F23</f>
        <v>600</v>
      </c>
      <c r="G24" s="93">
        <f t="shared" ref="G24:J24" si="4">G13+G23</f>
        <v>28.110000000000003</v>
      </c>
      <c r="H24" s="31">
        <f t="shared" si="4"/>
        <v>26.18</v>
      </c>
      <c r="I24" s="103">
        <f t="shared" si="4"/>
        <v>107.08</v>
      </c>
      <c r="J24" s="31">
        <f t="shared" si="4"/>
        <v>660</v>
      </c>
      <c r="K24" s="31"/>
      <c r="L24" s="31">
        <f t="shared" ref="L24" si="5">L13+L23</f>
        <v>82.8</v>
      </c>
    </row>
    <row r="25" spans="1:12" ht="15.75" thickBot="1" x14ac:dyDescent="0.3">
      <c r="A25" s="13">
        <v>1</v>
      </c>
      <c r="B25" s="14">
        <v>2</v>
      </c>
      <c r="C25" s="21" t="s">
        <v>19</v>
      </c>
      <c r="D25" s="70" t="s">
        <v>53</v>
      </c>
      <c r="E25" s="63" t="s">
        <v>54</v>
      </c>
      <c r="F25" s="79">
        <v>100</v>
      </c>
      <c r="G25" s="88">
        <v>19.600000000000001</v>
      </c>
      <c r="H25" s="50">
        <v>6.8</v>
      </c>
      <c r="I25" s="98">
        <v>4.2</v>
      </c>
      <c r="J25" s="50">
        <v>168</v>
      </c>
      <c r="K25" s="49">
        <v>377</v>
      </c>
      <c r="L25" s="38">
        <v>82.8</v>
      </c>
    </row>
    <row r="26" spans="1:12" ht="15" x14ac:dyDescent="0.25">
      <c r="A26" s="13"/>
      <c r="B26" s="14"/>
      <c r="C26" s="10"/>
      <c r="D26" s="70" t="s">
        <v>53</v>
      </c>
      <c r="E26" s="64" t="s">
        <v>55</v>
      </c>
      <c r="F26" s="80">
        <v>180</v>
      </c>
      <c r="G26" s="89">
        <v>4.46</v>
      </c>
      <c r="H26" s="54">
        <v>5.2</v>
      </c>
      <c r="I26" s="99">
        <v>46.7</v>
      </c>
      <c r="J26" s="54">
        <v>251</v>
      </c>
      <c r="K26" s="53">
        <v>512</v>
      </c>
      <c r="L26" s="40"/>
    </row>
    <row r="27" spans="1:12" ht="15" x14ac:dyDescent="0.25">
      <c r="A27" s="13"/>
      <c r="B27" s="14"/>
      <c r="C27" s="10"/>
      <c r="D27" s="6" t="s">
        <v>25</v>
      </c>
      <c r="E27" s="64" t="s">
        <v>47</v>
      </c>
      <c r="F27" s="80">
        <v>100</v>
      </c>
      <c r="G27" s="89">
        <v>1.83</v>
      </c>
      <c r="H27" s="54">
        <v>4.5</v>
      </c>
      <c r="I27" s="99">
        <v>7.5</v>
      </c>
      <c r="J27" s="54">
        <v>80</v>
      </c>
      <c r="K27" s="108" t="s">
        <v>36</v>
      </c>
      <c r="L27" s="40"/>
    </row>
    <row r="28" spans="1:12" ht="15" x14ac:dyDescent="0.25">
      <c r="A28" s="13"/>
      <c r="B28" s="14"/>
      <c r="C28" s="10"/>
      <c r="D28" s="6" t="s">
        <v>26</v>
      </c>
      <c r="E28" s="64" t="s">
        <v>39</v>
      </c>
      <c r="F28" s="80">
        <v>180</v>
      </c>
      <c r="G28" s="89">
        <v>0.18</v>
      </c>
      <c r="H28" s="54">
        <v>0.02</v>
      </c>
      <c r="I28" s="99">
        <v>13.54</v>
      </c>
      <c r="J28" s="54">
        <v>55</v>
      </c>
      <c r="K28" s="53">
        <v>685</v>
      </c>
      <c r="L28" s="40"/>
    </row>
    <row r="29" spans="1:12" ht="15" x14ac:dyDescent="0.25">
      <c r="A29" s="13"/>
      <c r="B29" s="14"/>
      <c r="C29" s="10"/>
      <c r="D29" s="71" t="s">
        <v>20</v>
      </c>
      <c r="E29" s="39" t="s">
        <v>42</v>
      </c>
      <c r="F29" s="83">
        <v>40</v>
      </c>
      <c r="G29" s="91">
        <v>3.04</v>
      </c>
      <c r="H29" s="40">
        <v>0.36</v>
      </c>
      <c r="I29" s="101">
        <v>20.76</v>
      </c>
      <c r="J29" s="40">
        <v>95</v>
      </c>
      <c r="K29" s="41" t="s">
        <v>36</v>
      </c>
      <c r="L29" s="40"/>
    </row>
    <row r="30" spans="1:12" ht="15" x14ac:dyDescent="0.25">
      <c r="A30" s="13"/>
      <c r="B30" s="14"/>
      <c r="C30" s="10"/>
      <c r="D30" s="5"/>
      <c r="E30" s="39"/>
      <c r="F30" s="83"/>
      <c r="G30" s="91"/>
      <c r="H30" s="40"/>
      <c r="I30" s="101"/>
      <c r="J30" s="40"/>
      <c r="K30" s="41"/>
      <c r="L30" s="40"/>
    </row>
    <row r="31" spans="1:12" ht="15" x14ac:dyDescent="0.25">
      <c r="A31" s="13"/>
      <c r="B31" s="14"/>
      <c r="C31" s="10"/>
      <c r="D31" s="5"/>
      <c r="E31" s="39"/>
      <c r="F31" s="83"/>
      <c r="G31" s="91"/>
      <c r="H31" s="40"/>
      <c r="I31" s="101"/>
      <c r="J31" s="40"/>
      <c r="K31" s="41"/>
      <c r="L31" s="40"/>
    </row>
    <row r="32" spans="1:12" ht="15" x14ac:dyDescent="0.25">
      <c r="A32" s="15"/>
      <c r="B32" s="16"/>
      <c r="C32" s="7"/>
      <c r="D32" s="17" t="s">
        <v>29</v>
      </c>
      <c r="E32" s="8"/>
      <c r="F32" s="84">
        <f>SUM(F25:F31)</f>
        <v>600</v>
      </c>
      <c r="G32" s="92">
        <f t="shared" ref="G32" si="6">SUM(G25:G31)</f>
        <v>29.11</v>
      </c>
      <c r="H32" s="18">
        <f t="shared" ref="H32" si="7">SUM(H25:H31)</f>
        <v>16.88</v>
      </c>
      <c r="I32" s="102">
        <f t="shared" ref="I32" si="8">SUM(I25:I31)</f>
        <v>92.7</v>
      </c>
      <c r="J32" s="18">
        <f t="shared" ref="J32:L32" si="9">SUM(J25:J31)</f>
        <v>649</v>
      </c>
      <c r="K32" s="24"/>
      <c r="L32" s="18">
        <f t="shared" si="9"/>
        <v>82.8</v>
      </c>
    </row>
    <row r="33" spans="1:12" ht="15" x14ac:dyDescent="0.25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39"/>
      <c r="F33" s="83"/>
      <c r="G33" s="91"/>
      <c r="H33" s="40"/>
      <c r="I33" s="101"/>
      <c r="J33" s="40"/>
      <c r="K33" s="41"/>
      <c r="L33" s="40"/>
    </row>
    <row r="34" spans="1:12" ht="15" x14ac:dyDescent="0.25">
      <c r="A34" s="13"/>
      <c r="B34" s="14"/>
      <c r="C34" s="10"/>
      <c r="D34" s="6" t="s">
        <v>23</v>
      </c>
      <c r="E34" s="39"/>
      <c r="F34" s="83"/>
      <c r="G34" s="91"/>
      <c r="H34" s="40"/>
      <c r="I34" s="101"/>
      <c r="J34" s="40"/>
      <c r="K34" s="41"/>
      <c r="L34" s="40"/>
    </row>
    <row r="35" spans="1:12" ht="15" x14ac:dyDescent="0.25">
      <c r="A35" s="13"/>
      <c r="B35" s="14"/>
      <c r="C35" s="10"/>
      <c r="D35" s="6" t="s">
        <v>24</v>
      </c>
      <c r="E35" s="39"/>
      <c r="F35" s="83"/>
      <c r="G35" s="91"/>
      <c r="H35" s="40"/>
      <c r="I35" s="101"/>
      <c r="J35" s="40"/>
      <c r="K35" s="41"/>
      <c r="L35" s="40"/>
    </row>
    <row r="36" spans="1:12" ht="15" x14ac:dyDescent="0.25">
      <c r="A36" s="13"/>
      <c r="B36" s="14"/>
      <c r="C36" s="10"/>
      <c r="D36" s="6" t="s">
        <v>25</v>
      </c>
      <c r="E36" s="39"/>
      <c r="F36" s="83"/>
      <c r="G36" s="91"/>
      <c r="H36" s="40"/>
      <c r="I36" s="101"/>
      <c r="J36" s="40"/>
      <c r="K36" s="41"/>
      <c r="L36" s="40"/>
    </row>
    <row r="37" spans="1:12" ht="15" x14ac:dyDescent="0.25">
      <c r="A37" s="13"/>
      <c r="B37" s="14"/>
      <c r="C37" s="10"/>
      <c r="D37" s="6" t="s">
        <v>26</v>
      </c>
      <c r="E37" s="39"/>
      <c r="F37" s="83"/>
      <c r="G37" s="91"/>
      <c r="H37" s="40"/>
      <c r="I37" s="101"/>
      <c r="J37" s="40"/>
      <c r="K37" s="41"/>
      <c r="L37" s="40"/>
    </row>
    <row r="38" spans="1:12" ht="15" x14ac:dyDescent="0.25">
      <c r="A38" s="13"/>
      <c r="B38" s="14"/>
      <c r="C38" s="10"/>
      <c r="D38" s="6" t="s">
        <v>27</v>
      </c>
      <c r="E38" s="39"/>
      <c r="F38" s="83"/>
      <c r="G38" s="91"/>
      <c r="H38" s="40"/>
      <c r="I38" s="101"/>
      <c r="J38" s="40"/>
      <c r="K38" s="41"/>
      <c r="L38" s="40"/>
    </row>
    <row r="39" spans="1:12" ht="15" x14ac:dyDescent="0.25">
      <c r="A39" s="13"/>
      <c r="B39" s="14"/>
      <c r="C39" s="10"/>
      <c r="D39" s="6" t="s">
        <v>28</v>
      </c>
      <c r="E39" s="39"/>
      <c r="F39" s="83"/>
      <c r="G39" s="91"/>
      <c r="H39" s="40"/>
      <c r="I39" s="101"/>
      <c r="J39" s="40"/>
      <c r="K39" s="41"/>
      <c r="L39" s="40"/>
    </row>
    <row r="40" spans="1:12" ht="15" x14ac:dyDescent="0.25">
      <c r="A40" s="13"/>
      <c r="B40" s="14"/>
      <c r="C40" s="10"/>
      <c r="D40" s="5"/>
      <c r="E40" s="39"/>
      <c r="F40" s="83"/>
      <c r="G40" s="91"/>
      <c r="H40" s="40"/>
      <c r="I40" s="101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83"/>
      <c r="G41" s="91"/>
      <c r="H41" s="40"/>
      <c r="I41" s="101"/>
      <c r="J41" s="40"/>
      <c r="K41" s="41"/>
      <c r="L41" s="40"/>
    </row>
    <row r="42" spans="1:12" ht="15" x14ac:dyDescent="0.25">
      <c r="A42" s="15"/>
      <c r="B42" s="16"/>
      <c r="C42" s="7"/>
      <c r="D42" s="17" t="s">
        <v>29</v>
      </c>
      <c r="E42" s="8"/>
      <c r="F42" s="84">
        <f>SUM(F33:F41)</f>
        <v>0</v>
      </c>
      <c r="G42" s="92">
        <f t="shared" ref="G42" si="10">SUM(G33:G41)</f>
        <v>0</v>
      </c>
      <c r="H42" s="18">
        <f t="shared" ref="H42" si="11">SUM(H33:H41)</f>
        <v>0</v>
      </c>
      <c r="I42" s="102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0" t="s">
        <v>4</v>
      </c>
      <c r="D43" s="61"/>
      <c r="E43" s="30"/>
      <c r="F43" s="85">
        <f>F32+F42</f>
        <v>600</v>
      </c>
      <c r="G43" s="93">
        <f t="shared" ref="G43" si="14">G32+G42</f>
        <v>29.11</v>
      </c>
      <c r="H43" s="31">
        <f t="shared" ref="H43" si="15">H32+H42</f>
        <v>16.88</v>
      </c>
      <c r="I43" s="103">
        <f t="shared" ref="I43" si="16">I32+I42</f>
        <v>92.7</v>
      </c>
      <c r="J43" s="31">
        <f t="shared" ref="J43:L43" si="17">J32+J42</f>
        <v>649</v>
      </c>
      <c r="K43" s="31"/>
      <c r="L43" s="31">
        <f t="shared" si="17"/>
        <v>82.8</v>
      </c>
    </row>
    <row r="44" spans="1:12" ht="15.75" thickBot="1" x14ac:dyDescent="0.3">
      <c r="A44" s="19">
        <v>1</v>
      </c>
      <c r="B44" s="20">
        <v>3</v>
      </c>
      <c r="C44" s="21" t="s">
        <v>19</v>
      </c>
      <c r="D44" s="70" t="s">
        <v>53</v>
      </c>
      <c r="E44" s="63" t="s">
        <v>56</v>
      </c>
      <c r="F44" s="79">
        <v>100</v>
      </c>
      <c r="G44" s="88">
        <v>14.1</v>
      </c>
      <c r="H44" s="50">
        <v>16.399999999999999</v>
      </c>
      <c r="I44" s="98">
        <v>11.7</v>
      </c>
      <c r="J44" s="50">
        <v>256</v>
      </c>
      <c r="K44" s="49">
        <v>103</v>
      </c>
      <c r="L44" s="38">
        <v>82.8</v>
      </c>
    </row>
    <row r="45" spans="1:12" ht="15" x14ac:dyDescent="0.25">
      <c r="A45" s="22"/>
      <c r="B45" s="14"/>
      <c r="C45" s="10"/>
      <c r="D45" s="70" t="s">
        <v>53</v>
      </c>
      <c r="E45" s="64" t="s">
        <v>46</v>
      </c>
      <c r="F45" s="80">
        <v>180</v>
      </c>
      <c r="G45" s="89">
        <v>3.91</v>
      </c>
      <c r="H45" s="54">
        <v>5.86</v>
      </c>
      <c r="I45" s="99">
        <v>26.46</v>
      </c>
      <c r="J45" s="54">
        <v>175</v>
      </c>
      <c r="K45" s="53">
        <v>520</v>
      </c>
      <c r="L45" s="40"/>
    </row>
    <row r="46" spans="1:12" ht="15" x14ac:dyDescent="0.25">
      <c r="A46" s="22"/>
      <c r="B46" s="14"/>
      <c r="C46" s="10"/>
      <c r="D46" s="6" t="s">
        <v>25</v>
      </c>
      <c r="E46" s="64" t="s">
        <v>52</v>
      </c>
      <c r="F46" s="80">
        <v>100</v>
      </c>
      <c r="G46" s="89">
        <v>0.8</v>
      </c>
      <c r="H46" s="54"/>
      <c r="I46" s="99">
        <v>3.4</v>
      </c>
      <c r="J46" s="54">
        <v>16</v>
      </c>
      <c r="K46" s="53">
        <v>71</v>
      </c>
      <c r="L46" s="40"/>
    </row>
    <row r="47" spans="1:12" ht="15" x14ac:dyDescent="0.25">
      <c r="A47" s="22"/>
      <c r="B47" s="14"/>
      <c r="C47" s="10"/>
      <c r="D47" s="6" t="s">
        <v>26</v>
      </c>
      <c r="E47" s="39" t="s">
        <v>44</v>
      </c>
      <c r="F47" s="83">
        <v>180</v>
      </c>
      <c r="G47" s="91">
        <v>5.4</v>
      </c>
      <c r="H47" s="40">
        <v>0.05</v>
      </c>
      <c r="I47" s="101">
        <v>26.81</v>
      </c>
      <c r="J47" s="40">
        <v>111</v>
      </c>
      <c r="K47" s="41" t="s">
        <v>36</v>
      </c>
      <c r="L47" s="40"/>
    </row>
    <row r="48" spans="1:12" ht="15" x14ac:dyDescent="0.25">
      <c r="A48" s="22"/>
      <c r="B48" s="14"/>
      <c r="C48" s="10"/>
      <c r="D48" s="71" t="s">
        <v>20</v>
      </c>
      <c r="E48" s="39" t="s">
        <v>42</v>
      </c>
      <c r="F48" s="83">
        <v>40</v>
      </c>
      <c r="G48" s="91">
        <v>3.04</v>
      </c>
      <c r="H48" s="40">
        <v>0.36</v>
      </c>
      <c r="I48" s="101">
        <v>20.76</v>
      </c>
      <c r="J48" s="40">
        <v>95</v>
      </c>
      <c r="K48" s="41" t="s">
        <v>36</v>
      </c>
      <c r="L48" s="40"/>
    </row>
    <row r="49" spans="1:12" ht="15" x14ac:dyDescent="0.25">
      <c r="A49" s="22"/>
      <c r="B49" s="14"/>
      <c r="C49" s="10"/>
      <c r="D49" s="5"/>
      <c r="E49" s="39"/>
      <c r="F49" s="83"/>
      <c r="G49" s="91"/>
      <c r="H49" s="40"/>
      <c r="I49" s="101"/>
      <c r="J49" s="40"/>
      <c r="K49" s="41"/>
      <c r="L49" s="40"/>
    </row>
    <row r="50" spans="1:12" ht="15" x14ac:dyDescent="0.25">
      <c r="A50" s="22"/>
      <c r="B50" s="14"/>
      <c r="C50" s="10"/>
      <c r="D50" s="5"/>
      <c r="E50" s="39"/>
      <c r="F50" s="83"/>
      <c r="G50" s="91"/>
      <c r="H50" s="40"/>
      <c r="I50" s="101"/>
      <c r="J50" s="40"/>
      <c r="K50" s="41"/>
      <c r="L50" s="40"/>
    </row>
    <row r="51" spans="1:12" ht="15" x14ac:dyDescent="0.25">
      <c r="A51" s="23"/>
      <c r="B51" s="16"/>
      <c r="C51" s="7"/>
      <c r="D51" s="17" t="s">
        <v>29</v>
      </c>
      <c r="E51" s="8"/>
      <c r="F51" s="84">
        <f>SUM(F44:F50)</f>
        <v>600</v>
      </c>
      <c r="G51" s="92">
        <f t="shared" ref="G51" si="18">SUM(G44:G50)</f>
        <v>27.25</v>
      </c>
      <c r="H51" s="18">
        <f t="shared" ref="H51" si="19">SUM(H44:H50)</f>
        <v>22.669999999999998</v>
      </c>
      <c r="I51" s="102">
        <f t="shared" ref="I51" si="20">SUM(I44:I50)</f>
        <v>89.13</v>
      </c>
      <c r="J51" s="18">
        <f t="shared" ref="J51:L51" si="21">SUM(J44:J50)</f>
        <v>653</v>
      </c>
      <c r="K51" s="24"/>
      <c r="L51" s="18">
        <f t="shared" si="21"/>
        <v>82.8</v>
      </c>
    </row>
    <row r="52" spans="1:12" ht="15" x14ac:dyDescent="0.25">
      <c r="A52" s="25">
        <f>A44</f>
        <v>1</v>
      </c>
      <c r="B52" s="12">
        <f>B44</f>
        <v>3</v>
      </c>
      <c r="C52" s="9" t="s">
        <v>21</v>
      </c>
      <c r="D52" s="6" t="s">
        <v>22</v>
      </c>
      <c r="E52" s="39"/>
      <c r="F52" s="83"/>
      <c r="G52" s="91"/>
      <c r="H52" s="40"/>
      <c r="I52" s="101"/>
      <c r="J52" s="40"/>
      <c r="K52" s="41"/>
      <c r="L52" s="40"/>
    </row>
    <row r="53" spans="1:12" ht="15" x14ac:dyDescent="0.25">
      <c r="A53" s="22"/>
      <c r="B53" s="14"/>
      <c r="C53" s="10"/>
      <c r="D53" s="6" t="s">
        <v>23</v>
      </c>
      <c r="E53" s="39"/>
      <c r="F53" s="83"/>
      <c r="G53" s="91"/>
      <c r="H53" s="40"/>
      <c r="I53" s="101"/>
      <c r="J53" s="40"/>
      <c r="K53" s="41"/>
      <c r="L53" s="40"/>
    </row>
    <row r="54" spans="1:12" ht="15" x14ac:dyDescent="0.25">
      <c r="A54" s="22"/>
      <c r="B54" s="14"/>
      <c r="C54" s="10"/>
      <c r="D54" s="6" t="s">
        <v>24</v>
      </c>
      <c r="E54" s="39"/>
      <c r="F54" s="83"/>
      <c r="G54" s="91"/>
      <c r="H54" s="40"/>
      <c r="I54" s="101"/>
      <c r="J54" s="40"/>
      <c r="K54" s="41"/>
      <c r="L54" s="40"/>
    </row>
    <row r="55" spans="1:12" ht="15" x14ac:dyDescent="0.25">
      <c r="A55" s="22"/>
      <c r="B55" s="14"/>
      <c r="C55" s="10"/>
      <c r="D55" s="6" t="s">
        <v>25</v>
      </c>
      <c r="E55" s="39"/>
      <c r="F55" s="83"/>
      <c r="G55" s="91"/>
      <c r="H55" s="40"/>
      <c r="I55" s="101"/>
      <c r="J55" s="40"/>
      <c r="K55" s="41"/>
      <c r="L55" s="40"/>
    </row>
    <row r="56" spans="1:12" ht="15" x14ac:dyDescent="0.25">
      <c r="A56" s="22"/>
      <c r="B56" s="14"/>
      <c r="C56" s="10"/>
      <c r="D56" s="6" t="s">
        <v>26</v>
      </c>
      <c r="E56" s="39"/>
      <c r="F56" s="83"/>
      <c r="G56" s="91"/>
      <c r="H56" s="40"/>
      <c r="I56" s="101"/>
      <c r="J56" s="40"/>
      <c r="K56" s="41"/>
      <c r="L56" s="40"/>
    </row>
    <row r="57" spans="1:12" ht="15" x14ac:dyDescent="0.25">
      <c r="A57" s="22"/>
      <c r="B57" s="14"/>
      <c r="C57" s="10"/>
      <c r="D57" s="6" t="s">
        <v>27</v>
      </c>
      <c r="E57" s="39"/>
      <c r="F57" s="83"/>
      <c r="G57" s="91"/>
      <c r="H57" s="40"/>
      <c r="I57" s="101"/>
      <c r="J57" s="40"/>
      <c r="K57" s="41"/>
      <c r="L57" s="40"/>
    </row>
    <row r="58" spans="1:12" ht="15" x14ac:dyDescent="0.25">
      <c r="A58" s="22"/>
      <c r="B58" s="14"/>
      <c r="C58" s="10"/>
      <c r="D58" s="6" t="s">
        <v>28</v>
      </c>
      <c r="E58" s="39"/>
      <c r="F58" s="83"/>
      <c r="G58" s="91"/>
      <c r="H58" s="40"/>
      <c r="I58" s="101"/>
      <c r="J58" s="40"/>
      <c r="K58" s="41"/>
      <c r="L58" s="40"/>
    </row>
    <row r="59" spans="1:12" ht="15" x14ac:dyDescent="0.25">
      <c r="A59" s="22"/>
      <c r="B59" s="14"/>
      <c r="C59" s="10"/>
      <c r="D59" s="5"/>
      <c r="E59" s="39"/>
      <c r="F59" s="83"/>
      <c r="G59" s="91"/>
      <c r="H59" s="40"/>
      <c r="I59" s="101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83"/>
      <c r="G60" s="91"/>
      <c r="H60" s="40"/>
      <c r="I60" s="101"/>
      <c r="J60" s="40"/>
      <c r="K60" s="41"/>
      <c r="L60" s="40"/>
    </row>
    <row r="61" spans="1:12" ht="15" x14ac:dyDescent="0.25">
      <c r="A61" s="23"/>
      <c r="B61" s="16"/>
      <c r="C61" s="7"/>
      <c r="D61" s="17" t="s">
        <v>29</v>
      </c>
      <c r="E61" s="8"/>
      <c r="F61" s="84">
        <f>SUM(F52:F60)</f>
        <v>0</v>
      </c>
      <c r="G61" s="92">
        <f t="shared" ref="G61" si="22">SUM(G52:G60)</f>
        <v>0</v>
      </c>
      <c r="H61" s="18">
        <f t="shared" ref="H61" si="23">SUM(H52:H60)</f>
        <v>0</v>
      </c>
      <c r="I61" s="102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0" t="s">
        <v>4</v>
      </c>
      <c r="D62" s="61"/>
      <c r="E62" s="30"/>
      <c r="F62" s="85">
        <f>F51+F61</f>
        <v>600</v>
      </c>
      <c r="G62" s="93">
        <f t="shared" ref="G62" si="26">G51+G61</f>
        <v>27.25</v>
      </c>
      <c r="H62" s="31">
        <f t="shared" ref="H62" si="27">H51+H61</f>
        <v>22.669999999999998</v>
      </c>
      <c r="I62" s="103">
        <f t="shared" ref="I62" si="28">I51+I61</f>
        <v>89.13</v>
      </c>
      <c r="J62" s="31">
        <f t="shared" ref="J62:L62" si="29">J51+J61</f>
        <v>653</v>
      </c>
      <c r="K62" s="31"/>
      <c r="L62" s="31">
        <f t="shared" si="29"/>
        <v>82.8</v>
      </c>
    </row>
    <row r="63" spans="1:12" ht="15" x14ac:dyDescent="0.25">
      <c r="A63" s="19">
        <v>1</v>
      </c>
      <c r="B63" s="20">
        <v>4</v>
      </c>
      <c r="C63" s="21" t="s">
        <v>19</v>
      </c>
      <c r="D63" s="70" t="s">
        <v>53</v>
      </c>
      <c r="E63" s="63" t="s">
        <v>57</v>
      </c>
      <c r="F63" s="79">
        <v>230</v>
      </c>
      <c r="G63" s="88">
        <v>23.46</v>
      </c>
      <c r="H63" s="50">
        <v>19.55</v>
      </c>
      <c r="I63" s="98">
        <v>45.08</v>
      </c>
      <c r="J63" s="50">
        <v>458</v>
      </c>
      <c r="K63" s="49">
        <v>719</v>
      </c>
      <c r="L63" s="38">
        <v>82.8</v>
      </c>
    </row>
    <row r="64" spans="1:12" ht="15" x14ac:dyDescent="0.25">
      <c r="A64" s="22"/>
      <c r="B64" s="14"/>
      <c r="C64" s="10"/>
      <c r="D64" s="6" t="s">
        <v>25</v>
      </c>
      <c r="E64" s="64" t="s">
        <v>52</v>
      </c>
      <c r="F64" s="80">
        <v>100</v>
      </c>
      <c r="G64" s="89">
        <v>0.8</v>
      </c>
      <c r="H64" s="54"/>
      <c r="I64" s="99">
        <v>3.4</v>
      </c>
      <c r="J64" s="54">
        <v>16</v>
      </c>
      <c r="K64" s="53">
        <v>81</v>
      </c>
      <c r="L64" s="40"/>
    </row>
    <row r="65" spans="1:12" ht="15" x14ac:dyDescent="0.25">
      <c r="A65" s="22"/>
      <c r="B65" s="14"/>
      <c r="C65" s="10"/>
      <c r="D65" s="6" t="s">
        <v>26</v>
      </c>
      <c r="E65" s="64" t="s">
        <v>37</v>
      </c>
      <c r="F65" s="80">
        <v>180</v>
      </c>
      <c r="G65" s="89">
        <v>0.12</v>
      </c>
      <c r="H65" s="54">
        <v>0.05</v>
      </c>
      <c r="I65" s="99">
        <v>22.42</v>
      </c>
      <c r="J65" s="54">
        <v>92</v>
      </c>
      <c r="K65" s="108" t="s">
        <v>36</v>
      </c>
      <c r="L65" s="40"/>
    </row>
    <row r="66" spans="1:12" ht="15" x14ac:dyDescent="0.25">
      <c r="A66" s="22"/>
      <c r="B66" s="14"/>
      <c r="C66" s="10"/>
      <c r="D66" s="71" t="s">
        <v>20</v>
      </c>
      <c r="E66" s="39" t="s">
        <v>42</v>
      </c>
      <c r="F66" s="83">
        <v>40</v>
      </c>
      <c r="G66" s="91">
        <v>3.04</v>
      </c>
      <c r="H66" s="40">
        <v>0.36</v>
      </c>
      <c r="I66" s="101">
        <v>20.76</v>
      </c>
      <c r="J66" s="40">
        <v>95</v>
      </c>
      <c r="K66" s="41" t="s">
        <v>36</v>
      </c>
      <c r="L66" s="40"/>
    </row>
    <row r="67" spans="1:12" ht="15" x14ac:dyDescent="0.25">
      <c r="A67" s="22"/>
      <c r="B67" s="14"/>
      <c r="C67" s="10"/>
      <c r="D67" s="6"/>
      <c r="E67" s="39"/>
      <c r="F67" s="83"/>
      <c r="G67" s="91"/>
      <c r="H67" s="40"/>
      <c r="I67" s="101"/>
      <c r="J67" s="40"/>
      <c r="K67" s="41"/>
      <c r="L67" s="40"/>
    </row>
    <row r="68" spans="1:12" ht="15" x14ac:dyDescent="0.25">
      <c r="A68" s="22"/>
      <c r="B68" s="14"/>
      <c r="C68" s="10"/>
      <c r="D68" s="5"/>
      <c r="E68" s="39"/>
      <c r="F68" s="83"/>
      <c r="G68" s="91"/>
      <c r="H68" s="40"/>
      <c r="I68" s="101"/>
      <c r="J68" s="40"/>
      <c r="K68" s="41"/>
      <c r="L68" s="40"/>
    </row>
    <row r="69" spans="1:12" ht="15" x14ac:dyDescent="0.25">
      <c r="A69" s="22"/>
      <c r="B69" s="14"/>
      <c r="C69" s="10"/>
      <c r="D69" s="5"/>
      <c r="E69" s="39"/>
      <c r="F69" s="83"/>
      <c r="G69" s="91"/>
      <c r="H69" s="40"/>
      <c r="I69" s="101"/>
      <c r="J69" s="40"/>
      <c r="K69" s="41"/>
      <c r="L69" s="40"/>
    </row>
    <row r="70" spans="1:12" ht="15" x14ac:dyDescent="0.25">
      <c r="A70" s="23"/>
      <c r="B70" s="16"/>
      <c r="C70" s="7"/>
      <c r="D70" s="17" t="s">
        <v>29</v>
      </c>
      <c r="E70" s="8"/>
      <c r="F70" s="84">
        <f>SUM(F63:F69)</f>
        <v>550</v>
      </c>
      <c r="G70" s="92">
        <f t="shared" ref="G70" si="30">SUM(G63:G69)</f>
        <v>27.42</v>
      </c>
      <c r="H70" s="18">
        <f t="shared" ref="H70" si="31">SUM(H63:H69)</f>
        <v>19.96</v>
      </c>
      <c r="I70" s="102">
        <f t="shared" ref="I70" si="32">SUM(I63:I69)</f>
        <v>91.660000000000011</v>
      </c>
      <c r="J70" s="18">
        <f t="shared" ref="J70:L70" si="33">SUM(J63:J69)</f>
        <v>661</v>
      </c>
      <c r="K70" s="24"/>
      <c r="L70" s="18">
        <f t="shared" si="33"/>
        <v>82.8</v>
      </c>
    </row>
    <row r="71" spans="1:12" ht="15" x14ac:dyDescent="0.25">
      <c r="A71" s="25">
        <f>A63</f>
        <v>1</v>
      </c>
      <c r="B71" s="12">
        <f>B63</f>
        <v>4</v>
      </c>
      <c r="C71" s="9" t="s">
        <v>21</v>
      </c>
      <c r="D71" s="6" t="s">
        <v>22</v>
      </c>
      <c r="E71" s="39"/>
      <c r="F71" s="83"/>
      <c r="G71" s="91"/>
      <c r="H71" s="40"/>
      <c r="I71" s="101"/>
      <c r="J71" s="40"/>
      <c r="K71" s="41"/>
      <c r="L71" s="40"/>
    </row>
    <row r="72" spans="1:12" ht="15" x14ac:dyDescent="0.25">
      <c r="A72" s="22"/>
      <c r="B72" s="14"/>
      <c r="C72" s="10"/>
      <c r="D72" s="6" t="s">
        <v>23</v>
      </c>
      <c r="E72" s="39"/>
      <c r="F72" s="83"/>
      <c r="G72" s="91"/>
      <c r="H72" s="40"/>
      <c r="I72" s="101"/>
      <c r="J72" s="40"/>
      <c r="K72" s="41"/>
      <c r="L72" s="40"/>
    </row>
    <row r="73" spans="1:12" ht="15" x14ac:dyDescent="0.25">
      <c r="A73" s="22"/>
      <c r="B73" s="14"/>
      <c r="C73" s="10"/>
      <c r="D73" s="6" t="s">
        <v>24</v>
      </c>
      <c r="E73" s="39"/>
      <c r="F73" s="83"/>
      <c r="G73" s="91"/>
      <c r="H73" s="40"/>
      <c r="I73" s="101"/>
      <c r="J73" s="40"/>
      <c r="K73" s="41"/>
      <c r="L73" s="40"/>
    </row>
    <row r="74" spans="1:12" ht="15" x14ac:dyDescent="0.25">
      <c r="A74" s="22"/>
      <c r="B74" s="14"/>
      <c r="C74" s="10"/>
      <c r="D74" s="6" t="s">
        <v>25</v>
      </c>
      <c r="E74" s="39"/>
      <c r="F74" s="83"/>
      <c r="G74" s="91"/>
      <c r="H74" s="40"/>
      <c r="I74" s="101"/>
      <c r="J74" s="40"/>
      <c r="K74" s="41"/>
      <c r="L74" s="40"/>
    </row>
    <row r="75" spans="1:12" ht="15" x14ac:dyDescent="0.25">
      <c r="A75" s="22"/>
      <c r="B75" s="14"/>
      <c r="C75" s="10"/>
      <c r="D75" s="6" t="s">
        <v>26</v>
      </c>
      <c r="E75" s="39"/>
      <c r="F75" s="83"/>
      <c r="G75" s="91"/>
      <c r="H75" s="40"/>
      <c r="I75" s="101"/>
      <c r="J75" s="40"/>
      <c r="K75" s="41"/>
      <c r="L75" s="40"/>
    </row>
    <row r="76" spans="1:12" ht="15" x14ac:dyDescent="0.25">
      <c r="A76" s="22"/>
      <c r="B76" s="14"/>
      <c r="C76" s="10"/>
      <c r="D76" s="6" t="s">
        <v>27</v>
      </c>
      <c r="E76" s="39"/>
      <c r="F76" s="83"/>
      <c r="G76" s="91"/>
      <c r="H76" s="40"/>
      <c r="I76" s="101"/>
      <c r="J76" s="40"/>
      <c r="K76" s="41"/>
      <c r="L76" s="40"/>
    </row>
    <row r="77" spans="1:12" ht="15" x14ac:dyDescent="0.25">
      <c r="A77" s="22"/>
      <c r="B77" s="14"/>
      <c r="C77" s="10"/>
      <c r="D77" s="6" t="s">
        <v>28</v>
      </c>
      <c r="E77" s="39"/>
      <c r="F77" s="83"/>
      <c r="G77" s="91"/>
      <c r="H77" s="40"/>
      <c r="I77" s="101"/>
      <c r="J77" s="40"/>
      <c r="K77" s="41"/>
      <c r="L77" s="40"/>
    </row>
    <row r="78" spans="1:12" ht="15" x14ac:dyDescent="0.25">
      <c r="A78" s="22"/>
      <c r="B78" s="14"/>
      <c r="C78" s="10"/>
      <c r="D78" s="5"/>
      <c r="E78" s="39"/>
      <c r="F78" s="83"/>
      <c r="G78" s="91"/>
      <c r="H78" s="40"/>
      <c r="I78" s="101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83"/>
      <c r="G79" s="91"/>
      <c r="H79" s="40"/>
      <c r="I79" s="101"/>
      <c r="J79" s="40"/>
      <c r="K79" s="41"/>
      <c r="L79" s="40"/>
    </row>
    <row r="80" spans="1:12" ht="15" x14ac:dyDescent="0.25">
      <c r="A80" s="23"/>
      <c r="B80" s="16"/>
      <c r="C80" s="7"/>
      <c r="D80" s="17" t="s">
        <v>29</v>
      </c>
      <c r="E80" s="8"/>
      <c r="F80" s="84">
        <f>SUM(F71:F79)</f>
        <v>0</v>
      </c>
      <c r="G80" s="92">
        <f t="shared" ref="G80" si="34">SUM(G71:G79)</f>
        <v>0</v>
      </c>
      <c r="H80" s="18">
        <f t="shared" ref="H80" si="35">SUM(H71:H79)</f>
        <v>0</v>
      </c>
      <c r="I80" s="102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0" t="s">
        <v>4</v>
      </c>
      <c r="D81" s="61"/>
      <c r="E81" s="30"/>
      <c r="F81" s="85">
        <f>F70+F80</f>
        <v>550</v>
      </c>
      <c r="G81" s="93">
        <f t="shared" ref="G81" si="38">G70+G80</f>
        <v>27.42</v>
      </c>
      <c r="H81" s="31">
        <f t="shared" ref="H81" si="39">H70+H80</f>
        <v>19.96</v>
      </c>
      <c r="I81" s="103">
        <f t="shared" ref="I81" si="40">I70+I80</f>
        <v>91.660000000000011</v>
      </c>
      <c r="J81" s="31">
        <f t="shared" ref="J81:L81" si="41">J70+J80</f>
        <v>661</v>
      </c>
      <c r="K81" s="31"/>
      <c r="L81" s="31">
        <f t="shared" si="41"/>
        <v>82.8</v>
      </c>
    </row>
    <row r="82" spans="1:12" ht="15.75" thickBot="1" x14ac:dyDescent="0.3">
      <c r="A82" s="19">
        <v>1</v>
      </c>
      <c r="B82" s="20">
        <v>5</v>
      </c>
      <c r="C82" s="21" t="s">
        <v>19</v>
      </c>
      <c r="D82" s="70" t="s">
        <v>53</v>
      </c>
      <c r="E82" s="63" t="s">
        <v>58</v>
      </c>
      <c r="F82" s="79">
        <v>100</v>
      </c>
      <c r="G82" s="88">
        <v>27.5</v>
      </c>
      <c r="H82" s="50">
        <v>10</v>
      </c>
      <c r="I82" s="98">
        <v>13</v>
      </c>
      <c r="J82" s="50">
        <v>221</v>
      </c>
      <c r="K82" s="49">
        <v>494</v>
      </c>
      <c r="L82" s="38">
        <v>82.8</v>
      </c>
    </row>
    <row r="83" spans="1:12" ht="15" x14ac:dyDescent="0.25">
      <c r="A83" s="22"/>
      <c r="B83" s="14"/>
      <c r="C83" s="10"/>
      <c r="D83" s="70" t="s">
        <v>53</v>
      </c>
      <c r="E83" s="64" t="s">
        <v>43</v>
      </c>
      <c r="F83" s="80">
        <v>180</v>
      </c>
      <c r="G83" s="89">
        <v>5.22</v>
      </c>
      <c r="H83" s="54">
        <v>13.14</v>
      </c>
      <c r="I83" s="99">
        <v>25.56</v>
      </c>
      <c r="J83" s="54">
        <v>241</v>
      </c>
      <c r="K83" s="108" t="s">
        <v>36</v>
      </c>
      <c r="L83" s="40"/>
    </row>
    <row r="84" spans="1:12" ht="15" x14ac:dyDescent="0.25">
      <c r="A84" s="22"/>
      <c r="B84" s="14"/>
      <c r="C84" s="10"/>
      <c r="D84" s="6" t="s">
        <v>25</v>
      </c>
      <c r="E84" s="64" t="s">
        <v>52</v>
      </c>
      <c r="F84" s="80">
        <v>100</v>
      </c>
      <c r="G84" s="89">
        <v>0.8</v>
      </c>
      <c r="H84" s="54"/>
      <c r="I84" s="99">
        <v>3.4</v>
      </c>
      <c r="J84" s="54">
        <v>16</v>
      </c>
      <c r="K84" s="53">
        <v>71</v>
      </c>
      <c r="L84" s="40"/>
    </row>
    <row r="85" spans="1:12" ht="15" x14ac:dyDescent="0.25">
      <c r="A85" s="22"/>
      <c r="B85" s="14"/>
      <c r="C85" s="10"/>
      <c r="D85" s="6" t="s">
        <v>26</v>
      </c>
      <c r="E85" s="64" t="s">
        <v>40</v>
      </c>
      <c r="F85" s="80">
        <v>180</v>
      </c>
      <c r="G85" s="89">
        <v>0.14000000000000001</v>
      </c>
      <c r="H85" s="54">
        <v>0.04</v>
      </c>
      <c r="I85" s="99">
        <v>23.28</v>
      </c>
      <c r="J85" s="54">
        <v>95</v>
      </c>
      <c r="K85" s="53">
        <v>342</v>
      </c>
      <c r="L85" s="40"/>
    </row>
    <row r="86" spans="1:12" ht="15" x14ac:dyDescent="0.25">
      <c r="A86" s="22"/>
      <c r="B86" s="14"/>
      <c r="C86" s="10"/>
      <c r="D86" s="71" t="s">
        <v>20</v>
      </c>
      <c r="E86" s="39" t="s">
        <v>42</v>
      </c>
      <c r="F86" s="83">
        <v>40</v>
      </c>
      <c r="G86" s="91">
        <v>3.04</v>
      </c>
      <c r="H86" s="40">
        <v>0.36</v>
      </c>
      <c r="I86" s="101">
        <v>20.76</v>
      </c>
      <c r="J86" s="40">
        <v>95</v>
      </c>
      <c r="K86" s="41" t="s">
        <v>36</v>
      </c>
      <c r="L86" s="40"/>
    </row>
    <row r="87" spans="1:12" ht="15" x14ac:dyDescent="0.25">
      <c r="A87" s="22"/>
      <c r="B87" s="14"/>
      <c r="C87" s="10"/>
      <c r="D87" s="5"/>
      <c r="E87" s="39"/>
      <c r="F87" s="83"/>
      <c r="G87" s="91"/>
      <c r="H87" s="40"/>
      <c r="I87" s="101"/>
      <c r="J87" s="40"/>
      <c r="K87" s="41"/>
      <c r="L87" s="40"/>
    </row>
    <row r="88" spans="1:12" ht="15" x14ac:dyDescent="0.25">
      <c r="A88" s="22"/>
      <c r="B88" s="14"/>
      <c r="C88" s="10"/>
      <c r="D88" s="5"/>
      <c r="E88" s="39"/>
      <c r="F88" s="83"/>
      <c r="G88" s="91"/>
      <c r="H88" s="40"/>
      <c r="I88" s="101"/>
      <c r="J88" s="40"/>
      <c r="K88" s="41"/>
      <c r="L88" s="40"/>
    </row>
    <row r="89" spans="1:12" ht="15" x14ac:dyDescent="0.25">
      <c r="A89" s="23"/>
      <c r="B89" s="16"/>
      <c r="C89" s="7"/>
      <c r="D89" s="17" t="s">
        <v>29</v>
      </c>
      <c r="E89" s="8"/>
      <c r="F89" s="84">
        <f>SUM(F82:F88)</f>
        <v>600</v>
      </c>
      <c r="G89" s="92">
        <f t="shared" ref="G89" si="42">SUM(G82:G88)</f>
        <v>36.699999999999996</v>
      </c>
      <c r="H89" s="18">
        <f t="shared" ref="H89" si="43">SUM(H82:H88)</f>
        <v>23.54</v>
      </c>
      <c r="I89" s="102">
        <f t="shared" ref="I89" si="44">SUM(I82:I88)</f>
        <v>86.000000000000014</v>
      </c>
      <c r="J89" s="18">
        <f t="shared" ref="J89:L89" si="45">SUM(J82:J88)</f>
        <v>668</v>
      </c>
      <c r="K89" s="24"/>
      <c r="L89" s="18">
        <f t="shared" si="45"/>
        <v>82.8</v>
      </c>
    </row>
    <row r="90" spans="1:12" ht="15" x14ac:dyDescent="0.25">
      <c r="A90" s="25">
        <f>A82</f>
        <v>1</v>
      </c>
      <c r="B90" s="12">
        <f>B82</f>
        <v>5</v>
      </c>
      <c r="C90" s="9" t="s">
        <v>21</v>
      </c>
      <c r="D90" s="6" t="s">
        <v>22</v>
      </c>
      <c r="E90" s="39"/>
      <c r="F90" s="83"/>
      <c r="G90" s="91"/>
      <c r="H90" s="40"/>
      <c r="I90" s="101"/>
      <c r="J90" s="40"/>
      <c r="K90" s="41"/>
      <c r="L90" s="40"/>
    </row>
    <row r="91" spans="1:12" ht="15" x14ac:dyDescent="0.25">
      <c r="A91" s="22"/>
      <c r="B91" s="14"/>
      <c r="C91" s="10"/>
      <c r="D91" s="6" t="s">
        <v>23</v>
      </c>
      <c r="E91" s="39"/>
      <c r="F91" s="83"/>
      <c r="G91" s="91"/>
      <c r="H91" s="40"/>
      <c r="I91" s="101"/>
      <c r="J91" s="40"/>
      <c r="K91" s="41"/>
      <c r="L91" s="40"/>
    </row>
    <row r="92" spans="1:12" ht="15" x14ac:dyDescent="0.25">
      <c r="A92" s="22"/>
      <c r="B92" s="14"/>
      <c r="C92" s="10"/>
      <c r="D92" s="6" t="s">
        <v>24</v>
      </c>
      <c r="E92" s="39"/>
      <c r="F92" s="83"/>
      <c r="G92" s="91"/>
      <c r="H92" s="40"/>
      <c r="I92" s="101"/>
      <c r="J92" s="40"/>
      <c r="K92" s="41"/>
      <c r="L92" s="40"/>
    </row>
    <row r="93" spans="1:12" ht="15" x14ac:dyDescent="0.25">
      <c r="A93" s="22"/>
      <c r="B93" s="14"/>
      <c r="C93" s="10"/>
      <c r="D93" s="6" t="s">
        <v>25</v>
      </c>
      <c r="E93" s="39"/>
      <c r="F93" s="83"/>
      <c r="G93" s="91"/>
      <c r="H93" s="40"/>
      <c r="I93" s="101"/>
      <c r="J93" s="40"/>
      <c r="K93" s="41"/>
      <c r="L93" s="40"/>
    </row>
    <row r="94" spans="1:12" ht="15" x14ac:dyDescent="0.25">
      <c r="A94" s="22"/>
      <c r="B94" s="14"/>
      <c r="C94" s="10"/>
      <c r="D94" s="6" t="s">
        <v>26</v>
      </c>
      <c r="E94" s="39"/>
      <c r="F94" s="83"/>
      <c r="G94" s="91"/>
      <c r="H94" s="40"/>
      <c r="I94" s="101"/>
      <c r="J94" s="40"/>
      <c r="K94" s="41"/>
      <c r="L94" s="40"/>
    </row>
    <row r="95" spans="1:12" ht="15" x14ac:dyDescent="0.25">
      <c r="A95" s="22"/>
      <c r="B95" s="14"/>
      <c r="C95" s="10"/>
      <c r="D95" s="6" t="s">
        <v>27</v>
      </c>
      <c r="E95" s="39"/>
      <c r="F95" s="83"/>
      <c r="G95" s="91"/>
      <c r="H95" s="40"/>
      <c r="I95" s="101"/>
      <c r="J95" s="40"/>
      <c r="K95" s="41"/>
      <c r="L95" s="40"/>
    </row>
    <row r="96" spans="1:12" ht="15" x14ac:dyDescent="0.25">
      <c r="A96" s="22"/>
      <c r="B96" s="14"/>
      <c r="C96" s="10"/>
      <c r="D96" s="6" t="s">
        <v>28</v>
      </c>
      <c r="E96" s="39"/>
      <c r="F96" s="83"/>
      <c r="G96" s="91"/>
      <c r="H96" s="40"/>
      <c r="I96" s="101"/>
      <c r="J96" s="40"/>
      <c r="K96" s="41"/>
      <c r="L96" s="40"/>
    </row>
    <row r="97" spans="1:12" ht="15" x14ac:dyDescent="0.25">
      <c r="A97" s="22"/>
      <c r="B97" s="14"/>
      <c r="C97" s="10"/>
      <c r="D97" s="5"/>
      <c r="E97" s="39"/>
      <c r="F97" s="83"/>
      <c r="G97" s="91"/>
      <c r="H97" s="40"/>
      <c r="I97" s="101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83"/>
      <c r="G98" s="91"/>
      <c r="H98" s="40"/>
      <c r="I98" s="101"/>
      <c r="J98" s="40"/>
      <c r="K98" s="41"/>
      <c r="L98" s="40"/>
    </row>
    <row r="99" spans="1:12" ht="15" x14ac:dyDescent="0.25">
      <c r="A99" s="23"/>
      <c r="B99" s="16"/>
      <c r="C99" s="7"/>
      <c r="D99" s="17" t="s">
        <v>29</v>
      </c>
      <c r="E99" s="8"/>
      <c r="F99" s="84">
        <f>SUM(F90:F98)</f>
        <v>0</v>
      </c>
      <c r="G99" s="92">
        <f t="shared" ref="G99" si="46">SUM(G90:G98)</f>
        <v>0</v>
      </c>
      <c r="H99" s="18">
        <f t="shared" ref="H99" si="47">SUM(H90:H98)</f>
        <v>0</v>
      </c>
      <c r="I99" s="102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85">
        <f>F89+F99</f>
        <v>600</v>
      </c>
      <c r="G100" s="93">
        <f t="shared" ref="G100" si="50">G89+G99</f>
        <v>36.699999999999996</v>
      </c>
      <c r="H100" s="31">
        <f t="shared" ref="H100" si="51">H89+H99</f>
        <v>23.54</v>
      </c>
      <c r="I100" s="103">
        <f t="shared" ref="I100" si="52">I89+I99</f>
        <v>86.000000000000014</v>
      </c>
      <c r="J100" s="31">
        <f t="shared" ref="J100:L100" si="53">J89+J99</f>
        <v>668</v>
      </c>
      <c r="K100" s="31"/>
      <c r="L100" s="31">
        <f t="shared" si="53"/>
        <v>82.8</v>
      </c>
    </row>
    <row r="101" spans="1:12" ht="15" x14ac:dyDescent="0.25">
      <c r="A101" s="19">
        <v>1</v>
      </c>
      <c r="B101" s="20">
        <v>6</v>
      </c>
      <c r="C101" s="21" t="s">
        <v>19</v>
      </c>
      <c r="D101" s="70" t="s">
        <v>53</v>
      </c>
      <c r="E101" s="63" t="s">
        <v>59</v>
      </c>
      <c r="F101" s="79">
        <v>200</v>
      </c>
      <c r="G101" s="88">
        <v>20.87</v>
      </c>
      <c r="H101" s="50">
        <v>24.18</v>
      </c>
      <c r="I101" s="98">
        <v>38.700000000000003</v>
      </c>
      <c r="J101" s="50">
        <v>318</v>
      </c>
      <c r="K101" s="49">
        <v>210</v>
      </c>
      <c r="L101" s="38">
        <v>82.8</v>
      </c>
    </row>
    <row r="102" spans="1:12" ht="15" x14ac:dyDescent="0.25">
      <c r="A102" s="22"/>
      <c r="B102" s="14"/>
      <c r="C102" s="10"/>
      <c r="D102" s="71" t="s">
        <v>20</v>
      </c>
      <c r="E102" s="64" t="s">
        <v>60</v>
      </c>
      <c r="F102" s="80">
        <v>50</v>
      </c>
      <c r="G102" s="89">
        <v>7.09</v>
      </c>
      <c r="H102" s="54">
        <v>2.65</v>
      </c>
      <c r="I102" s="99">
        <v>21.57</v>
      </c>
      <c r="J102" s="54">
        <v>139</v>
      </c>
      <c r="K102" s="53">
        <v>410</v>
      </c>
      <c r="L102" s="40"/>
    </row>
    <row r="103" spans="1:12" ht="15" x14ac:dyDescent="0.25">
      <c r="A103" s="22"/>
      <c r="B103" s="14"/>
      <c r="C103" s="10"/>
      <c r="D103" s="109" t="s">
        <v>26</v>
      </c>
      <c r="E103" s="64" t="s">
        <v>39</v>
      </c>
      <c r="F103" s="80">
        <v>180</v>
      </c>
      <c r="G103" s="89">
        <v>0.18</v>
      </c>
      <c r="H103" s="54">
        <v>0.02</v>
      </c>
      <c r="I103" s="99">
        <v>13.54</v>
      </c>
      <c r="J103" s="54">
        <v>55</v>
      </c>
      <c r="K103" s="53">
        <v>685</v>
      </c>
      <c r="L103" s="40"/>
    </row>
    <row r="104" spans="1:12" ht="15" x14ac:dyDescent="0.25">
      <c r="A104" s="22"/>
      <c r="B104" s="14"/>
      <c r="C104" s="10"/>
      <c r="D104" s="71" t="s">
        <v>20</v>
      </c>
      <c r="E104" s="64" t="s">
        <v>61</v>
      </c>
      <c r="F104" s="80">
        <v>40</v>
      </c>
      <c r="G104" s="89">
        <v>3.04</v>
      </c>
      <c r="H104" s="54">
        <v>0.36</v>
      </c>
      <c r="I104" s="99">
        <v>20.76</v>
      </c>
      <c r="J104" s="54">
        <v>95</v>
      </c>
      <c r="K104" s="108" t="s">
        <v>36</v>
      </c>
      <c r="L104" s="40"/>
    </row>
    <row r="105" spans="1:12" ht="15" x14ac:dyDescent="0.25">
      <c r="A105" s="22"/>
      <c r="B105" s="14"/>
      <c r="C105" s="10"/>
      <c r="D105" s="71" t="s">
        <v>63</v>
      </c>
      <c r="E105" s="39" t="s">
        <v>62</v>
      </c>
      <c r="F105" s="83">
        <v>100</v>
      </c>
      <c r="G105" s="91">
        <v>0.4</v>
      </c>
      <c r="H105" s="40">
        <v>0.4</v>
      </c>
      <c r="I105" s="101">
        <v>9.8000000000000007</v>
      </c>
      <c r="J105" s="40">
        <v>47</v>
      </c>
      <c r="K105" s="41"/>
      <c r="L105" s="40"/>
    </row>
    <row r="106" spans="1:12" ht="15" x14ac:dyDescent="0.25">
      <c r="A106" s="22"/>
      <c r="B106" s="14"/>
      <c r="C106" s="10"/>
      <c r="D106" s="5"/>
      <c r="E106" s="39"/>
      <c r="F106" s="83"/>
      <c r="G106" s="91"/>
      <c r="H106" s="40"/>
      <c r="I106" s="101"/>
      <c r="J106" s="40"/>
      <c r="K106" s="41"/>
      <c r="L106" s="40"/>
    </row>
    <row r="107" spans="1:12" ht="15" x14ac:dyDescent="0.25">
      <c r="A107" s="22"/>
      <c r="B107" s="14"/>
      <c r="C107" s="10"/>
      <c r="D107" s="5"/>
      <c r="E107" s="39"/>
      <c r="F107" s="83"/>
      <c r="G107" s="91"/>
      <c r="H107" s="40"/>
      <c r="I107" s="101"/>
      <c r="J107" s="40"/>
      <c r="K107" s="41"/>
      <c r="L107" s="40"/>
    </row>
    <row r="108" spans="1:12" ht="15" x14ac:dyDescent="0.25">
      <c r="A108" s="23"/>
      <c r="B108" s="16"/>
      <c r="C108" s="7"/>
      <c r="D108" s="17" t="s">
        <v>29</v>
      </c>
      <c r="E108" s="8"/>
      <c r="F108" s="84">
        <f>SUM(F101:F107)</f>
        <v>570</v>
      </c>
      <c r="G108" s="92">
        <f t="shared" ref="G108:J108" si="54">SUM(G101:G107)</f>
        <v>31.58</v>
      </c>
      <c r="H108" s="18">
        <f t="shared" si="54"/>
        <v>27.609999999999996</v>
      </c>
      <c r="I108" s="102">
        <f t="shared" si="54"/>
        <v>104.37</v>
      </c>
      <c r="J108" s="18">
        <f t="shared" si="54"/>
        <v>654</v>
      </c>
      <c r="K108" s="24"/>
      <c r="L108" s="18">
        <f t="shared" ref="L108" si="55">SUM(L101:L107)</f>
        <v>82.8</v>
      </c>
    </row>
    <row r="109" spans="1:12" ht="15" x14ac:dyDescent="0.25">
      <c r="A109" s="25">
        <f>A101</f>
        <v>1</v>
      </c>
      <c r="B109" s="12">
        <v>6</v>
      </c>
      <c r="C109" s="9" t="s">
        <v>21</v>
      </c>
      <c r="D109" s="6" t="s">
        <v>22</v>
      </c>
      <c r="E109" s="39"/>
      <c r="F109" s="83"/>
      <c r="G109" s="91"/>
      <c r="H109" s="40"/>
      <c r="I109" s="101"/>
      <c r="J109" s="40"/>
      <c r="K109" s="41"/>
      <c r="L109" s="40"/>
    </row>
    <row r="110" spans="1:12" ht="15" x14ac:dyDescent="0.25">
      <c r="A110" s="22"/>
      <c r="B110" s="14"/>
      <c r="C110" s="10"/>
      <c r="D110" s="6" t="s">
        <v>23</v>
      </c>
      <c r="E110" s="39"/>
      <c r="F110" s="83"/>
      <c r="G110" s="91"/>
      <c r="H110" s="40"/>
      <c r="I110" s="101"/>
      <c r="J110" s="40"/>
      <c r="K110" s="41"/>
      <c r="L110" s="40"/>
    </row>
    <row r="111" spans="1:12" ht="15" x14ac:dyDescent="0.25">
      <c r="A111" s="22"/>
      <c r="B111" s="14"/>
      <c r="C111" s="10"/>
      <c r="D111" s="6" t="s">
        <v>24</v>
      </c>
      <c r="E111" s="39"/>
      <c r="F111" s="83"/>
      <c r="G111" s="91"/>
      <c r="H111" s="40"/>
      <c r="I111" s="101"/>
      <c r="J111" s="40"/>
      <c r="K111" s="41"/>
      <c r="L111" s="40"/>
    </row>
    <row r="112" spans="1:12" ht="15" x14ac:dyDescent="0.25">
      <c r="A112" s="22"/>
      <c r="B112" s="14"/>
      <c r="C112" s="10"/>
      <c r="D112" s="6" t="s">
        <v>25</v>
      </c>
      <c r="E112" s="39"/>
      <c r="F112" s="83"/>
      <c r="G112" s="91"/>
      <c r="H112" s="40"/>
      <c r="I112" s="101"/>
      <c r="J112" s="40"/>
      <c r="K112" s="41"/>
      <c r="L112" s="40"/>
    </row>
    <row r="113" spans="1:12" ht="15" x14ac:dyDescent="0.25">
      <c r="A113" s="22"/>
      <c r="B113" s="14"/>
      <c r="C113" s="10"/>
      <c r="D113" s="6" t="s">
        <v>26</v>
      </c>
      <c r="E113" s="39"/>
      <c r="F113" s="83"/>
      <c r="G113" s="91"/>
      <c r="H113" s="40"/>
      <c r="I113" s="101"/>
      <c r="J113" s="40"/>
      <c r="K113" s="41"/>
      <c r="L113" s="40"/>
    </row>
    <row r="114" spans="1:12" ht="15" x14ac:dyDescent="0.25">
      <c r="A114" s="22"/>
      <c r="B114" s="14"/>
      <c r="C114" s="10"/>
      <c r="D114" s="6" t="s">
        <v>27</v>
      </c>
      <c r="E114" s="39"/>
      <c r="F114" s="83"/>
      <c r="G114" s="91"/>
      <c r="H114" s="40"/>
      <c r="I114" s="101"/>
      <c r="J114" s="40"/>
      <c r="K114" s="41"/>
      <c r="L114" s="40"/>
    </row>
    <row r="115" spans="1:12" ht="15" x14ac:dyDescent="0.25">
      <c r="A115" s="22"/>
      <c r="B115" s="14"/>
      <c r="C115" s="10"/>
      <c r="D115" s="6" t="s">
        <v>28</v>
      </c>
      <c r="E115" s="39"/>
      <c r="F115" s="83"/>
      <c r="G115" s="91"/>
      <c r="H115" s="40"/>
      <c r="I115" s="101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83"/>
      <c r="G116" s="91"/>
      <c r="H116" s="40"/>
      <c r="I116" s="101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83"/>
      <c r="G117" s="91"/>
      <c r="H117" s="40"/>
      <c r="I117" s="101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29</v>
      </c>
      <c r="E118" s="8"/>
      <c r="F118" s="84">
        <f>SUM(F109:F117)</f>
        <v>0</v>
      </c>
      <c r="G118" s="92">
        <f t="shared" ref="G118:J118" si="56">SUM(G109:G117)</f>
        <v>0</v>
      </c>
      <c r="H118" s="18">
        <f t="shared" si="56"/>
        <v>0</v>
      </c>
      <c r="I118" s="102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1</v>
      </c>
      <c r="B119" s="29">
        <f>B101</f>
        <v>6</v>
      </c>
      <c r="C119" s="60" t="s">
        <v>4</v>
      </c>
      <c r="D119" s="61"/>
      <c r="E119" s="30"/>
      <c r="F119" s="85">
        <f>F108+F118</f>
        <v>570</v>
      </c>
      <c r="G119" s="93">
        <f t="shared" ref="G119:J119" si="58">G108+G118</f>
        <v>31.58</v>
      </c>
      <c r="H119" s="31">
        <f t="shared" si="58"/>
        <v>27.609999999999996</v>
      </c>
      <c r="I119" s="103">
        <f t="shared" si="58"/>
        <v>104.37</v>
      </c>
      <c r="J119" s="31">
        <f t="shared" si="58"/>
        <v>654</v>
      </c>
      <c r="K119" s="31"/>
      <c r="L119" s="31">
        <f t="shared" ref="L119" si="59">L108+L118</f>
        <v>82.8</v>
      </c>
    </row>
    <row r="120" spans="1:12" ht="15.75" thickBot="1" x14ac:dyDescent="0.3">
      <c r="A120" s="19">
        <v>2</v>
      </c>
      <c r="B120" s="20">
        <v>1</v>
      </c>
      <c r="C120" s="21" t="s">
        <v>19</v>
      </c>
      <c r="D120" s="70" t="s">
        <v>53</v>
      </c>
      <c r="E120" s="63" t="s">
        <v>64</v>
      </c>
      <c r="F120" s="79">
        <v>100</v>
      </c>
      <c r="G120" s="88">
        <v>17.399999999999999</v>
      </c>
      <c r="H120" s="50">
        <v>12.3</v>
      </c>
      <c r="I120" s="104">
        <v>5.2</v>
      </c>
      <c r="J120" s="51">
        <v>233</v>
      </c>
      <c r="K120" s="49">
        <v>423</v>
      </c>
      <c r="L120" s="38">
        <v>82.8</v>
      </c>
    </row>
    <row r="121" spans="1:12" ht="15.75" customHeight="1" x14ac:dyDescent="0.25">
      <c r="A121" s="22"/>
      <c r="B121" s="14"/>
      <c r="C121" s="10"/>
      <c r="D121" s="70" t="s">
        <v>53</v>
      </c>
      <c r="E121" s="64" t="s">
        <v>65</v>
      </c>
      <c r="F121" s="80">
        <v>180</v>
      </c>
      <c r="G121" s="89">
        <v>5.45</v>
      </c>
      <c r="H121" s="54">
        <v>5.2</v>
      </c>
      <c r="I121" s="105">
        <v>38.97</v>
      </c>
      <c r="J121" s="55">
        <v>225</v>
      </c>
      <c r="K121" s="53">
        <v>508</v>
      </c>
      <c r="L121" s="40"/>
    </row>
    <row r="122" spans="1:12" ht="15" x14ac:dyDescent="0.25">
      <c r="A122" s="22"/>
      <c r="B122" s="14"/>
      <c r="C122" s="10"/>
      <c r="D122" s="6" t="s">
        <v>25</v>
      </c>
      <c r="E122" s="64" t="s">
        <v>52</v>
      </c>
      <c r="F122" s="80">
        <v>100</v>
      </c>
      <c r="G122" s="89">
        <v>0.8</v>
      </c>
      <c r="H122" s="54"/>
      <c r="I122" s="105">
        <v>3.4</v>
      </c>
      <c r="J122" s="55">
        <v>16</v>
      </c>
      <c r="K122" s="53">
        <v>71</v>
      </c>
      <c r="L122" s="40"/>
    </row>
    <row r="123" spans="1:12" ht="15" x14ac:dyDescent="0.25">
      <c r="A123" s="22"/>
      <c r="B123" s="14"/>
      <c r="C123" s="10"/>
      <c r="D123" s="6" t="s">
        <v>26</v>
      </c>
      <c r="E123" s="65" t="s">
        <v>66</v>
      </c>
      <c r="F123" s="80">
        <v>180</v>
      </c>
      <c r="G123" s="89"/>
      <c r="H123" s="54"/>
      <c r="I123" s="105">
        <v>20.309999999999999</v>
      </c>
      <c r="J123" s="55">
        <v>81</v>
      </c>
      <c r="K123" s="53"/>
      <c r="L123" s="40"/>
    </row>
    <row r="124" spans="1:12" ht="15" x14ac:dyDescent="0.25">
      <c r="A124" s="22"/>
      <c r="B124" s="14"/>
      <c r="C124" s="10"/>
      <c r="D124" s="71" t="s">
        <v>20</v>
      </c>
      <c r="E124" s="39" t="s">
        <v>42</v>
      </c>
      <c r="F124" s="83">
        <v>40</v>
      </c>
      <c r="G124" s="91">
        <v>3.04</v>
      </c>
      <c r="H124" s="40">
        <v>0.36</v>
      </c>
      <c r="I124" s="101">
        <v>20.76</v>
      </c>
      <c r="J124" s="40">
        <v>95</v>
      </c>
      <c r="K124" s="41" t="s">
        <v>36</v>
      </c>
      <c r="L124" s="40"/>
    </row>
    <row r="125" spans="1:12" ht="15" x14ac:dyDescent="0.25">
      <c r="A125" s="22"/>
      <c r="B125" s="14"/>
      <c r="C125" s="10"/>
      <c r="D125" s="5"/>
      <c r="E125" s="39"/>
      <c r="F125" s="83"/>
      <c r="G125" s="91"/>
      <c r="H125" s="40"/>
      <c r="I125" s="101"/>
      <c r="J125" s="40"/>
      <c r="K125" s="41"/>
      <c r="L125" s="40"/>
    </row>
    <row r="126" spans="1:12" ht="15" x14ac:dyDescent="0.25">
      <c r="A126" s="22"/>
      <c r="B126" s="14"/>
      <c r="C126" s="10"/>
      <c r="D126" s="5"/>
      <c r="E126" s="39"/>
      <c r="F126" s="83"/>
      <c r="G126" s="91"/>
      <c r="H126" s="40"/>
      <c r="I126" s="101"/>
      <c r="J126" s="40"/>
      <c r="K126" s="41"/>
      <c r="L126" s="40"/>
    </row>
    <row r="127" spans="1:12" ht="15" x14ac:dyDescent="0.25">
      <c r="A127" s="23"/>
      <c r="B127" s="16"/>
      <c r="C127" s="7"/>
      <c r="D127" s="17" t="s">
        <v>29</v>
      </c>
      <c r="E127" s="8"/>
      <c r="F127" s="84">
        <f>SUM(F120:F126)</f>
        <v>600</v>
      </c>
      <c r="G127" s="92">
        <f>SUM(G120:G126)</f>
        <v>26.689999999999998</v>
      </c>
      <c r="H127" s="18">
        <f>SUM(H120:H126)</f>
        <v>17.86</v>
      </c>
      <c r="I127" s="102">
        <f>SUM(I120:I126)</f>
        <v>88.64</v>
      </c>
      <c r="J127" s="18">
        <f>SUM(J120:J126)</f>
        <v>650</v>
      </c>
      <c r="K127" s="24"/>
      <c r="L127" s="18">
        <f>SUM(L120:L126)</f>
        <v>82.8</v>
      </c>
    </row>
    <row r="128" spans="1:12" ht="15" x14ac:dyDescent="0.25">
      <c r="A128" s="25">
        <f>A120</f>
        <v>2</v>
      </c>
      <c r="B128" s="12">
        <f>B120</f>
        <v>1</v>
      </c>
      <c r="C128" s="9" t="s">
        <v>21</v>
      </c>
      <c r="D128" s="6" t="s">
        <v>22</v>
      </c>
      <c r="E128" s="39"/>
      <c r="F128" s="83"/>
      <c r="G128" s="91"/>
      <c r="H128" s="40"/>
      <c r="I128" s="101"/>
      <c r="J128" s="40"/>
      <c r="K128" s="41"/>
      <c r="L128" s="40"/>
    </row>
    <row r="129" spans="1:12" ht="15" x14ac:dyDescent="0.25">
      <c r="A129" s="22"/>
      <c r="B129" s="14"/>
      <c r="C129" s="10"/>
      <c r="D129" s="6" t="s">
        <v>23</v>
      </c>
      <c r="E129" s="39"/>
      <c r="F129" s="83"/>
      <c r="G129" s="91"/>
      <c r="H129" s="40"/>
      <c r="I129" s="101"/>
      <c r="J129" s="40"/>
      <c r="K129" s="41"/>
      <c r="L129" s="40"/>
    </row>
    <row r="130" spans="1:12" ht="15" x14ac:dyDescent="0.25">
      <c r="A130" s="22"/>
      <c r="B130" s="14"/>
      <c r="C130" s="10"/>
      <c r="D130" s="6" t="s">
        <v>24</v>
      </c>
      <c r="E130" s="39"/>
      <c r="F130" s="83"/>
      <c r="G130" s="91"/>
      <c r="H130" s="40"/>
      <c r="I130" s="101"/>
      <c r="J130" s="40"/>
      <c r="K130" s="41"/>
      <c r="L130" s="40"/>
    </row>
    <row r="131" spans="1:12" ht="15" x14ac:dyDescent="0.25">
      <c r="A131" s="22"/>
      <c r="B131" s="14"/>
      <c r="C131" s="10"/>
      <c r="D131" s="6" t="s">
        <v>25</v>
      </c>
      <c r="E131" s="39"/>
      <c r="F131" s="83"/>
      <c r="G131" s="91"/>
      <c r="H131" s="40"/>
      <c r="I131" s="101"/>
      <c r="J131" s="40"/>
      <c r="K131" s="41"/>
      <c r="L131" s="40"/>
    </row>
    <row r="132" spans="1:12" ht="15" x14ac:dyDescent="0.25">
      <c r="A132" s="22"/>
      <c r="B132" s="14"/>
      <c r="C132" s="10"/>
      <c r="D132" s="6" t="s">
        <v>26</v>
      </c>
      <c r="E132" s="39"/>
      <c r="F132" s="83"/>
      <c r="G132" s="91"/>
      <c r="H132" s="40"/>
      <c r="I132" s="101"/>
      <c r="J132" s="40"/>
      <c r="K132" s="41"/>
      <c r="L132" s="40"/>
    </row>
    <row r="133" spans="1:12" ht="15" x14ac:dyDescent="0.25">
      <c r="A133" s="22"/>
      <c r="B133" s="14"/>
      <c r="C133" s="10"/>
      <c r="D133" s="6" t="s">
        <v>27</v>
      </c>
      <c r="E133" s="39"/>
      <c r="F133" s="83"/>
      <c r="G133" s="91"/>
      <c r="H133" s="40"/>
      <c r="I133" s="101"/>
      <c r="J133" s="40"/>
      <c r="K133" s="41"/>
      <c r="L133" s="40"/>
    </row>
    <row r="134" spans="1:12" ht="15" x14ac:dyDescent="0.25">
      <c r="A134" s="22"/>
      <c r="B134" s="14"/>
      <c r="C134" s="10"/>
      <c r="D134" s="6" t="s">
        <v>28</v>
      </c>
      <c r="E134" s="39"/>
      <c r="F134" s="83"/>
      <c r="G134" s="91"/>
      <c r="H134" s="40"/>
      <c r="I134" s="101"/>
      <c r="J134" s="40"/>
      <c r="K134" s="41"/>
      <c r="L134" s="40"/>
    </row>
    <row r="135" spans="1:12" ht="15" x14ac:dyDescent="0.25">
      <c r="A135" s="22"/>
      <c r="B135" s="14"/>
      <c r="C135" s="10"/>
      <c r="D135" s="5"/>
      <c r="E135" s="39"/>
      <c r="F135" s="83"/>
      <c r="G135" s="91"/>
      <c r="H135" s="40"/>
      <c r="I135" s="101"/>
      <c r="J135" s="40"/>
      <c r="K135" s="41"/>
      <c r="L135" s="40"/>
    </row>
    <row r="136" spans="1:12" ht="15" x14ac:dyDescent="0.25">
      <c r="A136" s="22"/>
      <c r="B136" s="14"/>
      <c r="C136" s="10"/>
      <c r="D136" s="5"/>
      <c r="E136" s="39"/>
      <c r="F136" s="83"/>
      <c r="G136" s="91"/>
      <c r="H136" s="40"/>
      <c r="I136" s="101"/>
      <c r="J136" s="40"/>
      <c r="K136" s="41"/>
      <c r="L136" s="40"/>
    </row>
    <row r="137" spans="1:12" ht="15" x14ac:dyDescent="0.25">
      <c r="A137" s="23"/>
      <c r="B137" s="16"/>
      <c r="C137" s="7"/>
      <c r="D137" s="17" t="s">
        <v>29</v>
      </c>
      <c r="E137" s="8"/>
      <c r="F137" s="84">
        <f>SUM(F128:F136)</f>
        <v>0</v>
      </c>
      <c r="G137" s="92">
        <f t="shared" ref="G137:J137" si="60">SUM(G128:G136)</f>
        <v>0</v>
      </c>
      <c r="H137" s="18">
        <f t="shared" si="60"/>
        <v>0</v>
      </c>
      <c r="I137" s="102">
        <f t="shared" si="60"/>
        <v>0</v>
      </c>
      <c r="J137" s="18">
        <f t="shared" si="60"/>
        <v>0</v>
      </c>
      <c r="K137" s="24"/>
      <c r="L137" s="18">
        <f t="shared" ref="L137" si="61">SUM(L128:L136)</f>
        <v>0</v>
      </c>
    </row>
    <row r="138" spans="1:12" ht="15.75" thickBot="1" x14ac:dyDescent="0.25">
      <c r="A138" s="28">
        <f>A120</f>
        <v>2</v>
      </c>
      <c r="B138" s="29">
        <f>B120</f>
        <v>1</v>
      </c>
      <c r="C138" s="60" t="s">
        <v>4</v>
      </c>
      <c r="D138" s="61"/>
      <c r="E138" s="30"/>
      <c r="F138" s="85">
        <f>F127+F137</f>
        <v>600</v>
      </c>
      <c r="G138" s="93">
        <f t="shared" ref="G138" si="62">G127+G137</f>
        <v>26.689999999999998</v>
      </c>
      <c r="H138" s="31">
        <f t="shared" ref="H138" si="63">H127+H137</f>
        <v>17.86</v>
      </c>
      <c r="I138" s="103">
        <f t="shared" ref="I138" si="64">I127+I137</f>
        <v>88.64</v>
      </c>
      <c r="J138" s="31">
        <f t="shared" ref="J138:L138" si="65">J127+J137</f>
        <v>650</v>
      </c>
      <c r="K138" s="31"/>
      <c r="L138" s="31">
        <f t="shared" si="65"/>
        <v>82.8</v>
      </c>
    </row>
    <row r="139" spans="1:12" ht="15.75" thickBot="1" x14ac:dyDescent="0.3">
      <c r="A139" s="13">
        <v>2</v>
      </c>
      <c r="B139" s="14">
        <v>2</v>
      </c>
      <c r="C139" s="21" t="s">
        <v>19</v>
      </c>
      <c r="D139" s="70" t="s">
        <v>53</v>
      </c>
      <c r="E139" s="63" t="s">
        <v>67</v>
      </c>
      <c r="F139" s="79">
        <v>100</v>
      </c>
      <c r="G139" s="88">
        <v>32.08</v>
      </c>
      <c r="H139" s="50">
        <v>26.22</v>
      </c>
      <c r="I139" s="98">
        <v>19.82</v>
      </c>
      <c r="J139" s="50">
        <v>261</v>
      </c>
      <c r="K139" s="110" t="s">
        <v>36</v>
      </c>
      <c r="L139" s="38">
        <v>82.8</v>
      </c>
    </row>
    <row r="140" spans="1:12" ht="15" x14ac:dyDescent="0.25">
      <c r="A140" s="13"/>
      <c r="B140" s="14"/>
      <c r="C140" s="10"/>
      <c r="D140" s="70" t="s">
        <v>53</v>
      </c>
      <c r="E140" s="64" t="s">
        <v>68</v>
      </c>
      <c r="F140" s="80">
        <v>180</v>
      </c>
      <c r="G140" s="89">
        <v>5.55</v>
      </c>
      <c r="H140" s="54">
        <v>6.01</v>
      </c>
      <c r="I140" s="99">
        <v>25.01</v>
      </c>
      <c r="J140" s="54">
        <v>176</v>
      </c>
      <c r="K140" s="53">
        <v>510</v>
      </c>
      <c r="L140" s="40"/>
    </row>
    <row r="141" spans="1:12" ht="15" x14ac:dyDescent="0.25">
      <c r="A141" s="13"/>
      <c r="B141" s="14"/>
      <c r="C141" s="10"/>
      <c r="D141" s="6" t="s">
        <v>25</v>
      </c>
      <c r="E141" s="64" t="s">
        <v>69</v>
      </c>
      <c r="F141" s="80">
        <v>100</v>
      </c>
      <c r="G141" s="89">
        <v>2.2000000000000002</v>
      </c>
      <c r="H141" s="54">
        <v>1.4</v>
      </c>
      <c r="I141" s="99">
        <v>11.3</v>
      </c>
      <c r="J141" s="54">
        <v>64</v>
      </c>
      <c r="K141" s="53">
        <v>101</v>
      </c>
      <c r="L141" s="40"/>
    </row>
    <row r="142" spans="1:12" ht="15.75" customHeight="1" x14ac:dyDescent="0.25">
      <c r="A142" s="13"/>
      <c r="B142" s="14"/>
      <c r="C142" s="10"/>
      <c r="D142" s="6" t="s">
        <v>26</v>
      </c>
      <c r="E142" s="64" t="s">
        <v>37</v>
      </c>
      <c r="F142" s="80">
        <v>180</v>
      </c>
      <c r="G142" s="89">
        <v>0.12</v>
      </c>
      <c r="H142" s="54">
        <v>0.05</v>
      </c>
      <c r="I142" s="99">
        <v>22.42</v>
      </c>
      <c r="J142" s="54">
        <v>92</v>
      </c>
      <c r="K142" s="108" t="s">
        <v>36</v>
      </c>
      <c r="L142" s="40"/>
    </row>
    <row r="143" spans="1:12" ht="15" x14ac:dyDescent="0.25">
      <c r="A143" s="13"/>
      <c r="B143" s="14"/>
      <c r="C143" s="10"/>
      <c r="D143" s="71" t="s">
        <v>20</v>
      </c>
      <c r="E143" s="39" t="s">
        <v>42</v>
      </c>
      <c r="F143" s="83">
        <v>40</v>
      </c>
      <c r="G143" s="91">
        <v>3.04</v>
      </c>
      <c r="H143" s="40">
        <v>0.36</v>
      </c>
      <c r="I143" s="101">
        <v>20.76</v>
      </c>
      <c r="J143" s="40">
        <v>95</v>
      </c>
      <c r="K143" s="41" t="s">
        <v>36</v>
      </c>
      <c r="L143" s="40"/>
    </row>
    <row r="144" spans="1:12" ht="15" x14ac:dyDescent="0.25">
      <c r="A144" s="13"/>
      <c r="B144" s="14"/>
      <c r="C144" s="10"/>
      <c r="D144" s="5"/>
      <c r="E144" s="39"/>
      <c r="F144" s="83"/>
      <c r="G144" s="91"/>
      <c r="H144" s="40"/>
      <c r="I144" s="101"/>
      <c r="J144" s="40"/>
      <c r="K144" s="41"/>
      <c r="L144" s="40"/>
    </row>
    <row r="145" spans="1:12" ht="15" x14ac:dyDescent="0.25">
      <c r="A145" s="13"/>
      <c r="B145" s="14"/>
      <c r="C145" s="10"/>
      <c r="D145" s="5"/>
      <c r="E145" s="39"/>
      <c r="F145" s="83"/>
      <c r="G145" s="91"/>
      <c r="H145" s="40"/>
      <c r="I145" s="101"/>
      <c r="J145" s="40"/>
      <c r="K145" s="41"/>
      <c r="L145" s="40"/>
    </row>
    <row r="146" spans="1:12" ht="15" x14ac:dyDescent="0.25">
      <c r="A146" s="15"/>
      <c r="B146" s="16"/>
      <c r="C146" s="7"/>
      <c r="D146" s="17" t="s">
        <v>29</v>
      </c>
      <c r="E146" s="8"/>
      <c r="F146" s="84">
        <f>SUM(F139:F145)</f>
        <v>600</v>
      </c>
      <c r="G146" s="92">
        <f t="shared" ref="G146:J146" si="66">SUM(G139:G145)</f>
        <v>42.989999999999995</v>
      </c>
      <c r="H146" s="18">
        <f t="shared" si="66"/>
        <v>34.039999999999992</v>
      </c>
      <c r="I146" s="102">
        <f t="shared" si="66"/>
        <v>99.31</v>
      </c>
      <c r="J146" s="18">
        <f t="shared" si="66"/>
        <v>688</v>
      </c>
      <c r="K146" s="24"/>
      <c r="L146" s="18">
        <f t="shared" ref="L146" si="67">SUM(L139:L145)</f>
        <v>82.8</v>
      </c>
    </row>
    <row r="147" spans="1:12" ht="15" x14ac:dyDescent="0.25">
      <c r="A147" s="12">
        <f>A139</f>
        <v>2</v>
      </c>
      <c r="B147" s="12">
        <f>B139</f>
        <v>2</v>
      </c>
      <c r="C147" s="9" t="s">
        <v>21</v>
      </c>
      <c r="D147" s="6" t="s">
        <v>22</v>
      </c>
      <c r="E147" s="39"/>
      <c r="F147" s="83"/>
      <c r="G147" s="91"/>
      <c r="H147" s="40"/>
      <c r="I147" s="101"/>
      <c r="J147" s="40"/>
      <c r="K147" s="41"/>
      <c r="L147" s="40"/>
    </row>
    <row r="148" spans="1:12" ht="15" x14ac:dyDescent="0.25">
      <c r="A148" s="13"/>
      <c r="B148" s="14"/>
      <c r="C148" s="10"/>
      <c r="D148" s="6" t="s">
        <v>23</v>
      </c>
      <c r="E148" s="39"/>
      <c r="F148" s="83"/>
      <c r="G148" s="91"/>
      <c r="H148" s="40"/>
      <c r="I148" s="101"/>
      <c r="J148" s="40"/>
      <c r="K148" s="41"/>
      <c r="L148" s="40"/>
    </row>
    <row r="149" spans="1:12" ht="15" x14ac:dyDescent="0.25">
      <c r="A149" s="13"/>
      <c r="B149" s="14"/>
      <c r="C149" s="10"/>
      <c r="D149" s="6" t="s">
        <v>24</v>
      </c>
      <c r="E149" s="39"/>
      <c r="F149" s="83"/>
      <c r="G149" s="91"/>
      <c r="H149" s="40"/>
      <c r="I149" s="101"/>
      <c r="J149" s="40"/>
      <c r="K149" s="41"/>
      <c r="L149" s="40"/>
    </row>
    <row r="150" spans="1:12" ht="15" x14ac:dyDescent="0.25">
      <c r="A150" s="13"/>
      <c r="B150" s="14"/>
      <c r="C150" s="10"/>
      <c r="D150" s="6" t="s">
        <v>25</v>
      </c>
      <c r="E150" s="39"/>
      <c r="F150" s="83"/>
      <c r="G150" s="91"/>
      <c r="H150" s="40"/>
      <c r="I150" s="101"/>
      <c r="J150" s="40"/>
      <c r="K150" s="41"/>
      <c r="L150" s="40"/>
    </row>
    <row r="151" spans="1:12" ht="15" x14ac:dyDescent="0.25">
      <c r="A151" s="13"/>
      <c r="B151" s="14"/>
      <c r="C151" s="10"/>
      <c r="D151" s="6" t="s">
        <v>26</v>
      </c>
      <c r="E151" s="39"/>
      <c r="F151" s="83"/>
      <c r="G151" s="91"/>
      <c r="H151" s="40"/>
      <c r="I151" s="101"/>
      <c r="J151" s="40"/>
      <c r="K151" s="41"/>
      <c r="L151" s="40"/>
    </row>
    <row r="152" spans="1:12" ht="15" x14ac:dyDescent="0.25">
      <c r="A152" s="13"/>
      <c r="B152" s="14"/>
      <c r="C152" s="10"/>
      <c r="D152" s="6" t="s">
        <v>27</v>
      </c>
      <c r="E152" s="39"/>
      <c r="F152" s="83"/>
      <c r="G152" s="91"/>
      <c r="H152" s="40"/>
      <c r="I152" s="101"/>
      <c r="J152" s="40"/>
      <c r="K152" s="41"/>
      <c r="L152" s="40"/>
    </row>
    <row r="153" spans="1:12" ht="15" x14ac:dyDescent="0.25">
      <c r="A153" s="13"/>
      <c r="B153" s="14"/>
      <c r="C153" s="10"/>
      <c r="D153" s="6" t="s">
        <v>28</v>
      </c>
      <c r="E153" s="39"/>
      <c r="F153" s="83"/>
      <c r="G153" s="91"/>
      <c r="H153" s="40"/>
      <c r="I153" s="101"/>
      <c r="J153" s="40"/>
      <c r="K153" s="41"/>
      <c r="L153" s="40"/>
    </row>
    <row r="154" spans="1:12" ht="15" x14ac:dyDescent="0.25">
      <c r="A154" s="13"/>
      <c r="B154" s="14"/>
      <c r="C154" s="10"/>
      <c r="D154" s="5"/>
      <c r="E154" s="39"/>
      <c r="F154" s="83"/>
      <c r="G154" s="91"/>
      <c r="H154" s="40"/>
      <c r="I154" s="101"/>
      <c r="J154" s="40"/>
      <c r="K154" s="41"/>
      <c r="L154" s="40"/>
    </row>
    <row r="155" spans="1:12" ht="15" x14ac:dyDescent="0.25">
      <c r="A155" s="13"/>
      <c r="B155" s="14"/>
      <c r="C155" s="10"/>
      <c r="D155" s="5"/>
      <c r="E155" s="39"/>
      <c r="F155" s="83"/>
      <c r="G155" s="91"/>
      <c r="H155" s="40"/>
      <c r="I155" s="101"/>
      <c r="J155" s="40"/>
      <c r="K155" s="41"/>
      <c r="L155" s="40"/>
    </row>
    <row r="156" spans="1:12" ht="15" x14ac:dyDescent="0.25">
      <c r="A156" s="15"/>
      <c r="B156" s="16"/>
      <c r="C156" s="7"/>
      <c r="D156" s="17" t="s">
        <v>29</v>
      </c>
      <c r="E156" s="8"/>
      <c r="F156" s="84">
        <f>SUM(F147:F155)</f>
        <v>0</v>
      </c>
      <c r="G156" s="92">
        <f t="shared" ref="G156:J156" si="68">SUM(G147:G155)</f>
        <v>0</v>
      </c>
      <c r="H156" s="18">
        <f t="shared" si="68"/>
        <v>0</v>
      </c>
      <c r="I156" s="102">
        <f t="shared" si="68"/>
        <v>0</v>
      </c>
      <c r="J156" s="18">
        <f t="shared" si="68"/>
        <v>0</v>
      </c>
      <c r="K156" s="24"/>
      <c r="L156" s="18">
        <f t="shared" ref="L156" si="69">SUM(L147:L155)</f>
        <v>0</v>
      </c>
    </row>
    <row r="157" spans="1:12" ht="15.75" thickBot="1" x14ac:dyDescent="0.25">
      <c r="A157" s="32">
        <f>A139</f>
        <v>2</v>
      </c>
      <c r="B157" s="32">
        <f>B139</f>
        <v>2</v>
      </c>
      <c r="C157" s="60" t="s">
        <v>4</v>
      </c>
      <c r="D157" s="61"/>
      <c r="E157" s="30"/>
      <c r="F157" s="85">
        <f>F146+F156</f>
        <v>600</v>
      </c>
      <c r="G157" s="93">
        <f t="shared" ref="G157" si="70">G146+G156</f>
        <v>42.989999999999995</v>
      </c>
      <c r="H157" s="31">
        <f t="shared" ref="H157" si="71">H146+H156</f>
        <v>34.039999999999992</v>
      </c>
      <c r="I157" s="103">
        <f t="shared" ref="I157" si="72">I146+I156</f>
        <v>99.31</v>
      </c>
      <c r="J157" s="31">
        <f t="shared" ref="J157:L157" si="73">J146+J156</f>
        <v>688</v>
      </c>
      <c r="K157" s="31"/>
      <c r="L157" s="31">
        <f t="shared" si="73"/>
        <v>82.8</v>
      </c>
    </row>
    <row r="158" spans="1:12" ht="15.75" thickBot="1" x14ac:dyDescent="0.3">
      <c r="A158" s="19">
        <v>2</v>
      </c>
      <c r="B158" s="20">
        <v>3</v>
      </c>
      <c r="C158" s="21" t="s">
        <v>19</v>
      </c>
      <c r="D158" s="70" t="s">
        <v>53</v>
      </c>
      <c r="E158" s="63" t="s">
        <v>70</v>
      </c>
      <c r="F158" s="79">
        <v>100</v>
      </c>
      <c r="G158" s="88">
        <v>13.4</v>
      </c>
      <c r="H158" s="111">
        <v>13.4</v>
      </c>
      <c r="I158" s="98">
        <v>5.94</v>
      </c>
      <c r="J158" s="50">
        <v>199</v>
      </c>
      <c r="K158" s="110" t="s">
        <v>71</v>
      </c>
      <c r="L158" s="38">
        <v>82.8</v>
      </c>
    </row>
    <row r="159" spans="1:12" ht="15" x14ac:dyDescent="0.25">
      <c r="A159" s="22"/>
      <c r="B159" s="14"/>
      <c r="C159" s="10"/>
      <c r="D159" s="70" t="s">
        <v>53</v>
      </c>
      <c r="E159" s="64" t="s">
        <v>46</v>
      </c>
      <c r="F159" s="80">
        <v>180</v>
      </c>
      <c r="G159" s="89">
        <v>3.91</v>
      </c>
      <c r="H159" s="112">
        <v>5.86</v>
      </c>
      <c r="I159" s="99">
        <v>26.46</v>
      </c>
      <c r="J159" s="54">
        <v>175</v>
      </c>
      <c r="K159" s="53">
        <v>520</v>
      </c>
      <c r="L159" s="40"/>
    </row>
    <row r="160" spans="1:12" ht="15" x14ac:dyDescent="0.25">
      <c r="A160" s="22"/>
      <c r="B160" s="14"/>
      <c r="C160" s="10"/>
      <c r="D160" s="6" t="s">
        <v>25</v>
      </c>
      <c r="E160" s="64" t="s">
        <v>47</v>
      </c>
      <c r="F160" s="80">
        <v>100</v>
      </c>
      <c r="G160" s="89">
        <v>1.83</v>
      </c>
      <c r="H160" s="54">
        <v>4.5</v>
      </c>
      <c r="I160" s="99">
        <v>7.5</v>
      </c>
      <c r="J160" s="54">
        <v>80</v>
      </c>
      <c r="K160" s="108" t="s">
        <v>36</v>
      </c>
      <c r="L160" s="40"/>
    </row>
    <row r="161" spans="1:12" ht="15" x14ac:dyDescent="0.25">
      <c r="A161" s="22"/>
      <c r="B161" s="14"/>
      <c r="C161" s="10"/>
      <c r="D161" s="6" t="s">
        <v>26</v>
      </c>
      <c r="E161" s="64" t="s">
        <v>45</v>
      </c>
      <c r="F161" s="80">
        <v>180</v>
      </c>
      <c r="G161" s="89">
        <v>0.2</v>
      </c>
      <c r="H161" s="54">
        <v>0.04</v>
      </c>
      <c r="I161" s="99">
        <v>25.73</v>
      </c>
      <c r="J161" s="54">
        <v>105</v>
      </c>
      <c r="K161" s="53">
        <v>699</v>
      </c>
      <c r="L161" s="40"/>
    </row>
    <row r="162" spans="1:12" ht="15" x14ac:dyDescent="0.25">
      <c r="A162" s="22"/>
      <c r="B162" s="14"/>
      <c r="C162" s="10"/>
      <c r="D162" s="71" t="s">
        <v>20</v>
      </c>
      <c r="E162" s="39" t="s">
        <v>42</v>
      </c>
      <c r="F162" s="83">
        <v>40</v>
      </c>
      <c r="G162" s="91">
        <v>3.04</v>
      </c>
      <c r="H162" s="40">
        <v>0.36</v>
      </c>
      <c r="I162" s="101">
        <v>20.76</v>
      </c>
      <c r="J162" s="40">
        <v>95</v>
      </c>
      <c r="K162" s="41" t="s">
        <v>36</v>
      </c>
      <c r="L162" s="40"/>
    </row>
    <row r="163" spans="1:12" ht="15" x14ac:dyDescent="0.25">
      <c r="A163" s="22"/>
      <c r="B163" s="14"/>
      <c r="C163" s="10"/>
      <c r="D163" s="5"/>
      <c r="E163" s="39"/>
      <c r="F163" s="83"/>
      <c r="G163" s="91"/>
      <c r="H163" s="40"/>
      <c r="I163" s="101"/>
      <c r="J163" s="40"/>
      <c r="K163" s="41"/>
      <c r="L163" s="40"/>
    </row>
    <row r="164" spans="1:12" ht="15" x14ac:dyDescent="0.25">
      <c r="A164" s="22"/>
      <c r="B164" s="14"/>
      <c r="C164" s="10"/>
      <c r="D164" s="5"/>
      <c r="E164" s="39"/>
      <c r="F164" s="83"/>
      <c r="G164" s="91"/>
      <c r="H164" s="40"/>
      <c r="I164" s="101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29</v>
      </c>
      <c r="E165" s="8"/>
      <c r="F165" s="84">
        <f>SUM(F158:F164)</f>
        <v>600</v>
      </c>
      <c r="G165" s="92">
        <f t="shared" ref="G165:J165" si="74">SUM(G158:G164)</f>
        <v>22.38</v>
      </c>
      <c r="H165" s="18">
        <f t="shared" si="74"/>
        <v>24.16</v>
      </c>
      <c r="I165" s="102">
        <f t="shared" si="74"/>
        <v>86.39</v>
      </c>
      <c r="J165" s="18">
        <f t="shared" si="74"/>
        <v>654</v>
      </c>
      <c r="K165" s="24"/>
      <c r="L165" s="18">
        <f t="shared" ref="L165" si="75">SUM(L158:L164)</f>
        <v>82.8</v>
      </c>
    </row>
    <row r="166" spans="1:12" ht="15" x14ac:dyDescent="0.25">
      <c r="A166" s="25">
        <f>A158</f>
        <v>2</v>
      </c>
      <c r="B166" s="12">
        <f>B158</f>
        <v>3</v>
      </c>
      <c r="C166" s="9" t="s">
        <v>21</v>
      </c>
      <c r="D166" s="6" t="s">
        <v>22</v>
      </c>
      <c r="E166" s="39"/>
      <c r="F166" s="83"/>
      <c r="G166" s="91"/>
      <c r="H166" s="40"/>
      <c r="I166" s="101"/>
      <c r="J166" s="40"/>
      <c r="K166" s="41"/>
      <c r="L166" s="40"/>
    </row>
    <row r="167" spans="1:12" ht="15" x14ac:dyDescent="0.25">
      <c r="A167" s="22"/>
      <c r="B167" s="14"/>
      <c r="C167" s="10"/>
      <c r="D167" s="6" t="s">
        <v>23</v>
      </c>
      <c r="E167" s="39"/>
      <c r="F167" s="83"/>
      <c r="G167" s="91"/>
      <c r="H167" s="40"/>
      <c r="I167" s="101"/>
      <c r="J167" s="40"/>
      <c r="K167" s="41"/>
      <c r="L167" s="40"/>
    </row>
    <row r="168" spans="1:12" ht="15" x14ac:dyDescent="0.25">
      <c r="A168" s="22"/>
      <c r="B168" s="14"/>
      <c r="C168" s="10"/>
      <c r="D168" s="6" t="s">
        <v>24</v>
      </c>
      <c r="E168" s="39"/>
      <c r="F168" s="83"/>
      <c r="G168" s="91"/>
      <c r="H168" s="40"/>
      <c r="I168" s="101"/>
      <c r="J168" s="40"/>
      <c r="K168" s="41"/>
      <c r="L168" s="40"/>
    </row>
    <row r="169" spans="1:12" ht="15" x14ac:dyDescent="0.25">
      <c r="A169" s="22"/>
      <c r="B169" s="14"/>
      <c r="C169" s="10"/>
      <c r="D169" s="6" t="s">
        <v>25</v>
      </c>
      <c r="E169" s="39"/>
      <c r="F169" s="83"/>
      <c r="G169" s="91"/>
      <c r="H169" s="40"/>
      <c r="I169" s="101"/>
      <c r="J169" s="40"/>
      <c r="K169" s="41"/>
      <c r="L169" s="40"/>
    </row>
    <row r="170" spans="1:12" ht="15" x14ac:dyDescent="0.25">
      <c r="A170" s="22"/>
      <c r="B170" s="14"/>
      <c r="C170" s="10"/>
      <c r="D170" s="6" t="s">
        <v>26</v>
      </c>
      <c r="E170" s="39"/>
      <c r="F170" s="83"/>
      <c r="G170" s="91"/>
      <c r="H170" s="40"/>
      <c r="I170" s="101"/>
      <c r="J170" s="40"/>
      <c r="K170" s="41"/>
      <c r="L170" s="40"/>
    </row>
    <row r="171" spans="1:12" ht="15" x14ac:dyDescent="0.25">
      <c r="A171" s="22"/>
      <c r="B171" s="14"/>
      <c r="C171" s="10"/>
      <c r="D171" s="6" t="s">
        <v>27</v>
      </c>
      <c r="E171" s="39"/>
      <c r="F171" s="83"/>
      <c r="G171" s="91"/>
      <c r="H171" s="40"/>
      <c r="I171" s="101"/>
      <c r="J171" s="40"/>
      <c r="K171" s="41"/>
      <c r="L171" s="40"/>
    </row>
    <row r="172" spans="1:12" ht="15" x14ac:dyDescent="0.25">
      <c r="A172" s="22"/>
      <c r="B172" s="14"/>
      <c r="C172" s="10"/>
      <c r="D172" s="6" t="s">
        <v>28</v>
      </c>
      <c r="E172" s="39"/>
      <c r="F172" s="83"/>
      <c r="G172" s="91"/>
      <c r="H172" s="40"/>
      <c r="I172" s="101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83"/>
      <c r="G173" s="91"/>
      <c r="H173" s="40"/>
      <c r="I173" s="101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83"/>
      <c r="G174" s="91"/>
      <c r="H174" s="40"/>
      <c r="I174" s="101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29</v>
      </c>
      <c r="E175" s="8"/>
      <c r="F175" s="84">
        <f>SUM(F166:F174)</f>
        <v>0</v>
      </c>
      <c r="G175" s="92">
        <f t="shared" ref="G175:J175" si="76">SUM(G166:G174)</f>
        <v>0</v>
      </c>
      <c r="H175" s="18">
        <f t="shared" si="76"/>
        <v>0</v>
      </c>
      <c r="I175" s="102">
        <f t="shared" si="76"/>
        <v>0</v>
      </c>
      <c r="J175" s="18">
        <f t="shared" si="76"/>
        <v>0</v>
      </c>
      <c r="K175" s="24"/>
      <c r="L175" s="18">
        <f t="shared" ref="L175" si="77">SUM(L166:L174)</f>
        <v>0</v>
      </c>
    </row>
    <row r="176" spans="1:12" ht="15.75" thickBot="1" x14ac:dyDescent="0.25">
      <c r="A176" s="28">
        <f>A158</f>
        <v>2</v>
      </c>
      <c r="B176" s="29">
        <f>B158</f>
        <v>3</v>
      </c>
      <c r="C176" s="60" t="s">
        <v>4</v>
      </c>
      <c r="D176" s="61"/>
      <c r="E176" s="30"/>
      <c r="F176" s="85">
        <f>F165+F175</f>
        <v>600</v>
      </c>
      <c r="G176" s="93">
        <f t="shared" ref="G176" si="78">G165+G175</f>
        <v>22.38</v>
      </c>
      <c r="H176" s="31">
        <f t="shared" ref="H176" si="79">H165+H175</f>
        <v>24.16</v>
      </c>
      <c r="I176" s="103">
        <f t="shared" ref="I176" si="80">I165+I175</f>
        <v>86.39</v>
      </c>
      <c r="J176" s="31">
        <f t="shared" ref="J176:L176" si="81">J165+J175</f>
        <v>654</v>
      </c>
      <c r="K176" s="31"/>
      <c r="L176" s="31">
        <f t="shared" si="81"/>
        <v>82.8</v>
      </c>
    </row>
    <row r="177" spans="1:12" ht="15.75" thickBot="1" x14ac:dyDescent="0.3">
      <c r="A177" s="19">
        <v>2</v>
      </c>
      <c r="B177" s="20">
        <v>4</v>
      </c>
      <c r="C177" s="21" t="s">
        <v>19</v>
      </c>
      <c r="D177" s="70" t="s">
        <v>53</v>
      </c>
      <c r="E177" s="63" t="s">
        <v>72</v>
      </c>
      <c r="F177" s="79">
        <v>100</v>
      </c>
      <c r="G177" s="88">
        <v>17.170000000000002</v>
      </c>
      <c r="H177" s="50">
        <v>10.38</v>
      </c>
      <c r="I177" s="98">
        <v>1.02</v>
      </c>
      <c r="J177" s="50">
        <v>202</v>
      </c>
      <c r="K177" s="110" t="s">
        <v>73</v>
      </c>
      <c r="L177" s="38">
        <v>82.8</v>
      </c>
    </row>
    <row r="178" spans="1:12" ht="15" x14ac:dyDescent="0.25">
      <c r="A178" s="22"/>
      <c r="B178" s="14"/>
      <c r="C178" s="10"/>
      <c r="D178" s="70" t="s">
        <v>53</v>
      </c>
      <c r="E178" s="64" t="s">
        <v>55</v>
      </c>
      <c r="F178" s="80">
        <v>180</v>
      </c>
      <c r="G178" s="89">
        <v>4.46</v>
      </c>
      <c r="H178" s="54">
        <v>5.2</v>
      </c>
      <c r="I178" s="99">
        <v>46.7</v>
      </c>
      <c r="J178" s="54">
        <v>251</v>
      </c>
      <c r="K178" s="53">
        <v>512</v>
      </c>
      <c r="L178" s="40"/>
    </row>
    <row r="179" spans="1:12" ht="15" x14ac:dyDescent="0.25">
      <c r="A179" s="22"/>
      <c r="B179" s="14"/>
      <c r="C179" s="10"/>
      <c r="D179" s="6" t="s">
        <v>25</v>
      </c>
      <c r="E179" s="64" t="s">
        <v>52</v>
      </c>
      <c r="F179" s="80">
        <v>100</v>
      </c>
      <c r="G179" s="89">
        <v>0.8</v>
      </c>
      <c r="H179" s="54"/>
      <c r="I179" s="99">
        <v>3.4</v>
      </c>
      <c r="J179" s="54">
        <v>16</v>
      </c>
      <c r="K179" s="53">
        <v>71</v>
      </c>
      <c r="L179" s="40"/>
    </row>
    <row r="180" spans="1:12" ht="15" x14ac:dyDescent="0.25">
      <c r="A180" s="22"/>
      <c r="B180" s="14"/>
      <c r="C180" s="10"/>
      <c r="D180" s="6" t="s">
        <v>26</v>
      </c>
      <c r="E180" s="64" t="s">
        <v>37</v>
      </c>
      <c r="F180" s="80">
        <v>180</v>
      </c>
      <c r="G180" s="89">
        <v>0.12</v>
      </c>
      <c r="H180" s="54">
        <v>0.05</v>
      </c>
      <c r="I180" s="99">
        <v>22.42</v>
      </c>
      <c r="J180" s="54">
        <v>92</v>
      </c>
      <c r="K180" s="108" t="s">
        <v>36</v>
      </c>
      <c r="L180" s="40"/>
    </row>
    <row r="181" spans="1:12" ht="15" x14ac:dyDescent="0.25">
      <c r="A181" s="22"/>
      <c r="B181" s="14"/>
      <c r="C181" s="10"/>
      <c r="D181" s="71" t="s">
        <v>20</v>
      </c>
      <c r="E181" s="39" t="s">
        <v>42</v>
      </c>
      <c r="F181" s="83">
        <v>40</v>
      </c>
      <c r="G181" s="91">
        <v>3.04</v>
      </c>
      <c r="H181" s="40">
        <v>0.36</v>
      </c>
      <c r="I181" s="101">
        <v>20.76</v>
      </c>
      <c r="J181" s="40">
        <v>95</v>
      </c>
      <c r="K181" s="41" t="s">
        <v>36</v>
      </c>
      <c r="L181" s="40"/>
    </row>
    <row r="182" spans="1:12" ht="15" x14ac:dyDescent="0.25">
      <c r="A182" s="22"/>
      <c r="B182" s="14"/>
      <c r="C182" s="10"/>
      <c r="D182" s="5"/>
      <c r="E182" s="39"/>
      <c r="F182" s="83"/>
      <c r="G182" s="91"/>
      <c r="H182" s="40"/>
      <c r="I182" s="101"/>
      <c r="J182" s="40"/>
      <c r="K182" s="41"/>
      <c r="L182" s="40"/>
    </row>
    <row r="183" spans="1:12" ht="15" x14ac:dyDescent="0.25">
      <c r="A183" s="22"/>
      <c r="B183" s="14"/>
      <c r="C183" s="10"/>
      <c r="D183" s="5"/>
      <c r="E183" s="39"/>
      <c r="F183" s="83"/>
      <c r="G183" s="91"/>
      <c r="H183" s="40"/>
      <c r="I183" s="101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29</v>
      </c>
      <c r="E184" s="8"/>
      <c r="F184" s="84">
        <f>SUM(F177:F183)</f>
        <v>600</v>
      </c>
      <c r="G184" s="92">
        <f t="shared" ref="G184:J184" si="82">SUM(G177:G183)</f>
        <v>25.590000000000003</v>
      </c>
      <c r="H184" s="18">
        <f t="shared" si="82"/>
        <v>15.990000000000002</v>
      </c>
      <c r="I184" s="102">
        <f t="shared" si="82"/>
        <v>94.300000000000011</v>
      </c>
      <c r="J184" s="18">
        <f t="shared" si="82"/>
        <v>656</v>
      </c>
      <c r="K184" s="24"/>
      <c r="L184" s="18">
        <f t="shared" ref="L184" si="83">SUM(L177:L183)</f>
        <v>82.8</v>
      </c>
    </row>
    <row r="185" spans="1:12" ht="15" x14ac:dyDescent="0.25">
      <c r="A185" s="25">
        <f>A177</f>
        <v>2</v>
      </c>
      <c r="B185" s="12">
        <f>B177</f>
        <v>4</v>
      </c>
      <c r="C185" s="9" t="s">
        <v>21</v>
      </c>
      <c r="D185" s="6" t="s">
        <v>22</v>
      </c>
      <c r="E185" s="39"/>
      <c r="F185" s="83"/>
      <c r="G185" s="91"/>
      <c r="H185" s="40"/>
      <c r="I185" s="101"/>
      <c r="J185" s="40"/>
      <c r="K185" s="41"/>
      <c r="L185" s="40"/>
    </row>
    <row r="186" spans="1:12" ht="15" x14ac:dyDescent="0.25">
      <c r="A186" s="22"/>
      <c r="B186" s="14"/>
      <c r="C186" s="10"/>
      <c r="D186" s="6" t="s">
        <v>23</v>
      </c>
      <c r="E186" s="39"/>
      <c r="F186" s="83"/>
      <c r="G186" s="91"/>
      <c r="H186" s="40"/>
      <c r="I186" s="101"/>
      <c r="J186" s="40"/>
      <c r="K186" s="41"/>
      <c r="L186" s="40"/>
    </row>
    <row r="187" spans="1:12" ht="15" x14ac:dyDescent="0.25">
      <c r="A187" s="22"/>
      <c r="B187" s="14"/>
      <c r="C187" s="10"/>
      <c r="D187" s="6" t="s">
        <v>24</v>
      </c>
      <c r="E187" s="39"/>
      <c r="F187" s="83"/>
      <c r="G187" s="91"/>
      <c r="H187" s="40"/>
      <c r="I187" s="101"/>
      <c r="J187" s="40"/>
      <c r="K187" s="41"/>
      <c r="L187" s="40"/>
    </row>
    <row r="188" spans="1:12" ht="15" x14ac:dyDescent="0.25">
      <c r="A188" s="22"/>
      <c r="B188" s="14"/>
      <c r="C188" s="10"/>
      <c r="D188" s="6" t="s">
        <v>25</v>
      </c>
      <c r="E188" s="39"/>
      <c r="F188" s="83"/>
      <c r="G188" s="91"/>
      <c r="H188" s="40"/>
      <c r="I188" s="101"/>
      <c r="J188" s="40"/>
      <c r="K188" s="41"/>
      <c r="L188" s="40"/>
    </row>
    <row r="189" spans="1:12" ht="15" x14ac:dyDescent="0.25">
      <c r="A189" s="22"/>
      <c r="B189" s="14"/>
      <c r="C189" s="10"/>
      <c r="D189" s="6" t="s">
        <v>26</v>
      </c>
      <c r="E189" s="39"/>
      <c r="F189" s="83"/>
      <c r="G189" s="91"/>
      <c r="H189" s="40"/>
      <c r="I189" s="101"/>
      <c r="J189" s="40"/>
      <c r="K189" s="41"/>
      <c r="L189" s="40"/>
    </row>
    <row r="190" spans="1:12" ht="15" x14ac:dyDescent="0.25">
      <c r="A190" s="22"/>
      <c r="B190" s="14"/>
      <c r="C190" s="10"/>
      <c r="D190" s="6" t="s">
        <v>27</v>
      </c>
      <c r="E190" s="39"/>
      <c r="F190" s="83"/>
      <c r="G190" s="91"/>
      <c r="H190" s="40"/>
      <c r="I190" s="101"/>
      <c r="J190" s="40"/>
      <c r="K190" s="41"/>
      <c r="L190" s="40"/>
    </row>
    <row r="191" spans="1:12" ht="15" x14ac:dyDescent="0.25">
      <c r="A191" s="22"/>
      <c r="B191" s="14"/>
      <c r="C191" s="10"/>
      <c r="D191" s="6" t="s">
        <v>28</v>
      </c>
      <c r="E191" s="39"/>
      <c r="F191" s="83"/>
      <c r="G191" s="91"/>
      <c r="H191" s="40"/>
      <c r="I191" s="101"/>
      <c r="J191" s="40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83"/>
      <c r="G192" s="91"/>
      <c r="H192" s="40"/>
      <c r="I192" s="101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83"/>
      <c r="G193" s="91"/>
      <c r="H193" s="40"/>
      <c r="I193" s="101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29</v>
      </c>
      <c r="E194" s="8"/>
      <c r="F194" s="84">
        <f>SUM(F185:F193)</f>
        <v>0</v>
      </c>
      <c r="G194" s="92">
        <f t="shared" ref="G194:J194" si="84">SUM(G185:G193)</f>
        <v>0</v>
      </c>
      <c r="H194" s="18">
        <f t="shared" si="84"/>
        <v>0</v>
      </c>
      <c r="I194" s="102">
        <f t="shared" si="84"/>
        <v>0</v>
      </c>
      <c r="J194" s="18">
        <f t="shared" si="84"/>
        <v>0</v>
      </c>
      <c r="K194" s="24"/>
      <c r="L194" s="18">
        <f t="shared" ref="L194" si="85">SUM(L185:L193)</f>
        <v>0</v>
      </c>
    </row>
    <row r="195" spans="1:12" ht="15.75" customHeight="1" thickBot="1" x14ac:dyDescent="0.25">
      <c r="A195" s="28">
        <f>A177</f>
        <v>2</v>
      </c>
      <c r="B195" s="29">
        <f>B177</f>
        <v>4</v>
      </c>
      <c r="C195" s="60" t="s">
        <v>4</v>
      </c>
      <c r="D195" s="61"/>
      <c r="E195" s="30"/>
      <c r="F195" s="85">
        <f>F184+F194</f>
        <v>600</v>
      </c>
      <c r="G195" s="93">
        <f t="shared" ref="G195:J195" si="86">G184+G194</f>
        <v>25.590000000000003</v>
      </c>
      <c r="H195" s="31">
        <f t="shared" si="86"/>
        <v>15.990000000000002</v>
      </c>
      <c r="I195" s="103">
        <f t="shared" si="86"/>
        <v>94.300000000000011</v>
      </c>
      <c r="J195" s="31">
        <f t="shared" si="86"/>
        <v>656</v>
      </c>
      <c r="K195" s="31"/>
      <c r="L195" s="31">
        <f t="shared" ref="L195" si="87">L184+L194</f>
        <v>82.8</v>
      </c>
    </row>
    <row r="196" spans="1:12" ht="15.75" thickBot="1" x14ac:dyDescent="0.3">
      <c r="A196" s="19">
        <v>2</v>
      </c>
      <c r="B196" s="20">
        <v>5</v>
      </c>
      <c r="C196" s="21" t="s">
        <v>19</v>
      </c>
      <c r="D196" s="48"/>
      <c r="E196" s="63" t="s">
        <v>74</v>
      </c>
      <c r="F196" s="79">
        <v>250</v>
      </c>
      <c r="G196" s="88">
        <v>23.59</v>
      </c>
      <c r="H196" s="50">
        <v>19.52</v>
      </c>
      <c r="I196" s="98">
        <v>31.71</v>
      </c>
      <c r="J196" s="50">
        <v>404</v>
      </c>
      <c r="K196" s="110" t="s">
        <v>36</v>
      </c>
      <c r="L196" s="38">
        <v>82.8</v>
      </c>
    </row>
    <row r="197" spans="1:12" ht="15" x14ac:dyDescent="0.25">
      <c r="A197" s="22"/>
      <c r="B197" s="14"/>
      <c r="C197" s="10"/>
      <c r="D197" s="48"/>
      <c r="E197" s="64" t="s">
        <v>47</v>
      </c>
      <c r="F197" s="80">
        <v>100</v>
      </c>
      <c r="G197" s="89">
        <v>1.83</v>
      </c>
      <c r="H197" s="54">
        <v>4.5</v>
      </c>
      <c r="I197" s="99">
        <v>7.5</v>
      </c>
      <c r="J197" s="54">
        <v>80</v>
      </c>
      <c r="K197" s="108" t="s">
        <v>36</v>
      </c>
      <c r="L197" s="40"/>
    </row>
    <row r="198" spans="1:12" ht="15" x14ac:dyDescent="0.25">
      <c r="A198" s="22"/>
      <c r="B198" s="14"/>
      <c r="C198" s="10"/>
      <c r="D198" s="52"/>
      <c r="E198" s="64" t="s">
        <v>38</v>
      </c>
      <c r="F198" s="80">
        <v>180</v>
      </c>
      <c r="G198" s="89">
        <v>0.23</v>
      </c>
      <c r="H198" s="54">
        <v>0.02</v>
      </c>
      <c r="I198" s="99">
        <v>13.72</v>
      </c>
      <c r="J198" s="54">
        <v>57</v>
      </c>
      <c r="K198" s="53">
        <v>686</v>
      </c>
      <c r="L198" s="40"/>
    </row>
    <row r="199" spans="1:12" ht="15" x14ac:dyDescent="0.25">
      <c r="A199" s="22"/>
      <c r="B199" s="14"/>
      <c r="C199" s="10"/>
      <c r="D199" s="52"/>
      <c r="E199" s="64" t="s">
        <v>42</v>
      </c>
      <c r="F199" s="80">
        <v>40</v>
      </c>
      <c r="G199" s="89">
        <v>3.04</v>
      </c>
      <c r="H199" s="54">
        <v>0.36</v>
      </c>
      <c r="I199" s="99">
        <v>20.76</v>
      </c>
      <c r="J199" s="54">
        <v>95</v>
      </c>
      <c r="K199" s="108" t="s">
        <v>36</v>
      </c>
      <c r="L199" s="40"/>
    </row>
    <row r="200" spans="1:12" ht="15" x14ac:dyDescent="0.25">
      <c r="A200" s="22"/>
      <c r="B200" s="14"/>
      <c r="C200" s="10"/>
      <c r="D200" s="6"/>
      <c r="E200" s="39"/>
      <c r="F200" s="83"/>
      <c r="G200" s="91"/>
      <c r="H200" s="40"/>
      <c r="I200" s="101"/>
      <c r="J200" s="40"/>
      <c r="K200" s="41"/>
      <c r="L200" s="40"/>
    </row>
    <row r="201" spans="1:12" ht="15" x14ac:dyDescent="0.25">
      <c r="A201" s="22"/>
      <c r="B201" s="14"/>
      <c r="C201" s="10"/>
      <c r="D201" s="5"/>
      <c r="E201" s="39"/>
      <c r="F201" s="83"/>
      <c r="G201" s="91"/>
      <c r="H201" s="40"/>
      <c r="I201" s="101"/>
      <c r="J201" s="40"/>
      <c r="K201" s="41"/>
      <c r="L201" s="40"/>
    </row>
    <row r="202" spans="1:12" ht="15" x14ac:dyDescent="0.25">
      <c r="A202" s="22"/>
      <c r="B202" s="14"/>
      <c r="C202" s="10"/>
      <c r="D202" s="5"/>
      <c r="E202" s="39"/>
      <c r="F202" s="83"/>
      <c r="G202" s="91"/>
      <c r="H202" s="40"/>
      <c r="I202" s="101"/>
      <c r="J202" s="40"/>
      <c r="K202" s="41"/>
      <c r="L202" s="40"/>
    </row>
    <row r="203" spans="1:12" ht="15" x14ac:dyDescent="0.25">
      <c r="A203" s="23"/>
      <c r="B203" s="16"/>
      <c r="C203" s="7"/>
      <c r="D203" s="17" t="s">
        <v>29</v>
      </c>
      <c r="E203" s="8"/>
      <c r="F203" s="84">
        <f>SUM(F196:F202)</f>
        <v>570</v>
      </c>
      <c r="G203" s="92">
        <f t="shared" ref="G203:J203" si="88">SUM(G196:G202)</f>
        <v>28.69</v>
      </c>
      <c r="H203" s="18">
        <f t="shared" si="88"/>
        <v>24.4</v>
      </c>
      <c r="I203" s="102">
        <f t="shared" si="88"/>
        <v>73.69</v>
      </c>
      <c r="J203" s="18">
        <f t="shared" si="88"/>
        <v>636</v>
      </c>
      <c r="K203" s="24"/>
      <c r="L203" s="18">
        <f t="shared" ref="L203" si="89">SUM(L196:L202)</f>
        <v>82.8</v>
      </c>
    </row>
    <row r="204" spans="1:12" ht="15" x14ac:dyDescent="0.25">
      <c r="A204" s="25">
        <f>A196</f>
        <v>2</v>
      </c>
      <c r="B204" s="12">
        <f>B196</f>
        <v>5</v>
      </c>
      <c r="C204" s="9" t="s">
        <v>21</v>
      </c>
      <c r="D204" s="6" t="s">
        <v>22</v>
      </c>
      <c r="E204" s="39"/>
      <c r="F204" s="83"/>
      <c r="G204" s="91"/>
      <c r="H204" s="40"/>
      <c r="I204" s="101"/>
      <c r="J204" s="40"/>
      <c r="K204" s="41"/>
      <c r="L204" s="40"/>
    </row>
    <row r="205" spans="1:12" ht="15" x14ac:dyDescent="0.25">
      <c r="A205" s="22"/>
      <c r="B205" s="14"/>
      <c r="C205" s="10"/>
      <c r="D205" s="6" t="s">
        <v>23</v>
      </c>
      <c r="E205" s="39"/>
      <c r="F205" s="83"/>
      <c r="G205" s="91"/>
      <c r="H205" s="40"/>
      <c r="I205" s="101"/>
      <c r="J205" s="40"/>
      <c r="K205" s="41"/>
      <c r="L205" s="40"/>
    </row>
    <row r="206" spans="1:12" ht="15" x14ac:dyDescent="0.25">
      <c r="A206" s="22"/>
      <c r="B206" s="14"/>
      <c r="C206" s="10"/>
      <c r="D206" s="6" t="s">
        <v>24</v>
      </c>
      <c r="E206" s="39"/>
      <c r="F206" s="83"/>
      <c r="G206" s="91"/>
      <c r="H206" s="40"/>
      <c r="I206" s="101"/>
      <c r="J206" s="40"/>
      <c r="K206" s="41"/>
      <c r="L206" s="40"/>
    </row>
    <row r="207" spans="1:12" ht="15" x14ac:dyDescent="0.25">
      <c r="A207" s="22"/>
      <c r="B207" s="14"/>
      <c r="C207" s="10"/>
      <c r="D207" s="6" t="s">
        <v>25</v>
      </c>
      <c r="E207" s="39"/>
      <c r="F207" s="83"/>
      <c r="G207" s="91"/>
      <c r="H207" s="40"/>
      <c r="I207" s="101"/>
      <c r="J207" s="40"/>
      <c r="K207" s="41"/>
      <c r="L207" s="40"/>
    </row>
    <row r="208" spans="1:12" ht="15" x14ac:dyDescent="0.25">
      <c r="A208" s="22"/>
      <c r="B208" s="14"/>
      <c r="C208" s="10"/>
      <c r="D208" s="6" t="s">
        <v>26</v>
      </c>
      <c r="E208" s="39"/>
      <c r="F208" s="83"/>
      <c r="G208" s="91"/>
      <c r="H208" s="40"/>
      <c r="I208" s="101"/>
      <c r="J208" s="40"/>
      <c r="K208" s="41"/>
      <c r="L208" s="40"/>
    </row>
    <row r="209" spans="1:12" ht="15" x14ac:dyDescent="0.25">
      <c r="A209" s="22"/>
      <c r="B209" s="14"/>
      <c r="C209" s="10"/>
      <c r="D209" s="6" t="s">
        <v>27</v>
      </c>
      <c r="E209" s="39"/>
      <c r="F209" s="83"/>
      <c r="G209" s="91"/>
      <c r="H209" s="40"/>
      <c r="I209" s="101"/>
      <c r="J209" s="40"/>
      <c r="K209" s="41"/>
      <c r="L209" s="40"/>
    </row>
    <row r="210" spans="1:12" ht="15" x14ac:dyDescent="0.25">
      <c r="A210" s="22"/>
      <c r="B210" s="14"/>
      <c r="C210" s="10"/>
      <c r="D210" s="6" t="s">
        <v>28</v>
      </c>
      <c r="E210" s="39"/>
      <c r="F210" s="83"/>
      <c r="G210" s="91"/>
      <c r="H210" s="40"/>
      <c r="I210" s="101"/>
      <c r="J210" s="40"/>
      <c r="K210" s="41"/>
      <c r="L210" s="40"/>
    </row>
    <row r="211" spans="1:12" ht="15" x14ac:dyDescent="0.25">
      <c r="A211" s="22"/>
      <c r="B211" s="14"/>
      <c r="C211" s="10"/>
      <c r="D211" s="5"/>
      <c r="E211" s="39"/>
      <c r="F211" s="83"/>
      <c r="G211" s="91"/>
      <c r="H211" s="40"/>
      <c r="I211" s="101"/>
      <c r="J211" s="40"/>
      <c r="K211" s="41"/>
      <c r="L211" s="40"/>
    </row>
    <row r="212" spans="1:12" ht="15" x14ac:dyDescent="0.25">
      <c r="A212" s="22"/>
      <c r="B212" s="14"/>
      <c r="C212" s="10"/>
      <c r="D212" s="5"/>
      <c r="E212" s="39"/>
      <c r="F212" s="83"/>
      <c r="G212" s="91"/>
      <c r="H212" s="40"/>
      <c r="I212" s="101"/>
      <c r="J212" s="40"/>
      <c r="K212" s="41"/>
      <c r="L212" s="40"/>
    </row>
    <row r="213" spans="1:12" ht="15" x14ac:dyDescent="0.25">
      <c r="A213" s="23"/>
      <c r="B213" s="16"/>
      <c r="C213" s="7"/>
      <c r="D213" s="17" t="s">
        <v>29</v>
      </c>
      <c r="E213" s="8"/>
      <c r="F213" s="84">
        <f>SUM(F204:F212)</f>
        <v>0</v>
      </c>
      <c r="G213" s="92">
        <f t="shared" ref="G213:J213" si="90">SUM(G204:G212)</f>
        <v>0</v>
      </c>
      <c r="H213" s="18">
        <f t="shared" si="90"/>
        <v>0</v>
      </c>
      <c r="I213" s="102">
        <f t="shared" si="90"/>
        <v>0</v>
      </c>
      <c r="J213" s="18">
        <f t="shared" si="90"/>
        <v>0</v>
      </c>
      <c r="K213" s="24"/>
      <c r="L213" s="18">
        <f t="shared" ref="L213" si="91">SUM(L204:L212)</f>
        <v>0</v>
      </c>
    </row>
    <row r="214" spans="1:12" ht="15.75" customHeight="1" thickBot="1" x14ac:dyDescent="0.25">
      <c r="A214" s="28">
        <f>A196</f>
        <v>2</v>
      </c>
      <c r="B214" s="29">
        <f>B196</f>
        <v>5</v>
      </c>
      <c r="C214" s="60" t="s">
        <v>4</v>
      </c>
      <c r="D214" s="61"/>
      <c r="E214" s="30"/>
      <c r="F214" s="85">
        <f>F203+F213</f>
        <v>570</v>
      </c>
      <c r="G214" s="93">
        <f t="shared" ref="G214" si="92">G203+G213</f>
        <v>28.69</v>
      </c>
      <c r="H214" s="31">
        <f t="shared" ref="H214" si="93">H203+H213</f>
        <v>24.4</v>
      </c>
      <c r="I214" s="103">
        <f t="shared" ref="I214" si="94">I203+I213</f>
        <v>73.69</v>
      </c>
      <c r="J214" s="31">
        <f t="shared" ref="J214:L214" si="95">J203+J213</f>
        <v>636</v>
      </c>
      <c r="K214" s="31"/>
      <c r="L214" s="31">
        <f t="shared" si="95"/>
        <v>82.8</v>
      </c>
    </row>
    <row r="215" spans="1:12" ht="15" x14ac:dyDescent="0.25">
      <c r="A215" s="19">
        <v>2</v>
      </c>
      <c r="B215" s="20">
        <v>6</v>
      </c>
      <c r="C215" s="21" t="s">
        <v>19</v>
      </c>
      <c r="D215" s="70" t="s">
        <v>53</v>
      </c>
      <c r="E215" s="63" t="s">
        <v>57</v>
      </c>
      <c r="F215" s="79">
        <v>230</v>
      </c>
      <c r="G215" s="88">
        <v>23.43</v>
      </c>
      <c r="H215" s="50">
        <v>19.55</v>
      </c>
      <c r="I215" s="98">
        <v>45.08</v>
      </c>
      <c r="J215" s="50">
        <v>458</v>
      </c>
      <c r="K215" s="49">
        <v>719</v>
      </c>
      <c r="L215" s="38">
        <v>82.8</v>
      </c>
    </row>
    <row r="216" spans="1:12" ht="15" x14ac:dyDescent="0.25">
      <c r="A216" s="22"/>
      <c r="B216" s="14"/>
      <c r="C216" s="10"/>
      <c r="D216" s="6" t="s">
        <v>25</v>
      </c>
      <c r="E216" s="64" t="s">
        <v>52</v>
      </c>
      <c r="F216" s="80">
        <v>100</v>
      </c>
      <c r="G216" s="89">
        <v>0.8</v>
      </c>
      <c r="H216" s="54"/>
      <c r="I216" s="99">
        <v>3.4</v>
      </c>
      <c r="J216" s="54">
        <v>16</v>
      </c>
      <c r="K216" s="53">
        <v>71</v>
      </c>
      <c r="L216" s="40"/>
    </row>
    <row r="217" spans="1:12" ht="15" x14ac:dyDescent="0.25">
      <c r="A217" s="22"/>
      <c r="B217" s="14"/>
      <c r="C217" s="10"/>
      <c r="D217" s="6" t="s">
        <v>26</v>
      </c>
      <c r="E217" s="64" t="s">
        <v>44</v>
      </c>
      <c r="F217" s="80">
        <v>180</v>
      </c>
      <c r="G217" s="89">
        <v>5.4</v>
      </c>
      <c r="H217" s="54">
        <v>0.05</v>
      </c>
      <c r="I217" s="99">
        <v>26.81</v>
      </c>
      <c r="J217" s="54">
        <v>111</v>
      </c>
      <c r="K217" s="108" t="s">
        <v>36</v>
      </c>
      <c r="L217" s="40"/>
    </row>
    <row r="218" spans="1:12" ht="15" x14ac:dyDescent="0.25">
      <c r="A218" s="22"/>
      <c r="B218" s="14"/>
      <c r="C218" s="10"/>
      <c r="D218" s="109" t="s">
        <v>20</v>
      </c>
      <c r="E218" s="64" t="s">
        <v>42</v>
      </c>
      <c r="F218" s="80">
        <v>40</v>
      </c>
      <c r="G218" s="89">
        <v>3.04</v>
      </c>
      <c r="H218" s="54">
        <v>0.36</v>
      </c>
      <c r="I218" s="99">
        <v>20.76</v>
      </c>
      <c r="J218" s="54">
        <v>95</v>
      </c>
      <c r="K218" s="108" t="s">
        <v>36</v>
      </c>
      <c r="L218" s="40"/>
    </row>
    <row r="219" spans="1:12" ht="15" x14ac:dyDescent="0.25">
      <c r="A219" s="22"/>
      <c r="B219" s="14"/>
      <c r="C219" s="10"/>
      <c r="D219" s="6"/>
      <c r="E219" s="39"/>
      <c r="F219" s="83"/>
      <c r="G219" s="91"/>
      <c r="H219" s="40"/>
      <c r="I219" s="101"/>
      <c r="J219" s="40"/>
      <c r="K219" s="41"/>
      <c r="L219" s="40"/>
    </row>
    <row r="220" spans="1:12" ht="15" x14ac:dyDescent="0.25">
      <c r="A220" s="22"/>
      <c r="B220" s="14"/>
      <c r="C220" s="10"/>
      <c r="D220" s="5"/>
      <c r="E220" s="39"/>
      <c r="F220" s="83"/>
      <c r="G220" s="91"/>
      <c r="H220" s="40"/>
      <c r="I220" s="101"/>
      <c r="J220" s="40"/>
      <c r="K220" s="41"/>
      <c r="L220" s="40"/>
    </row>
    <row r="221" spans="1:12" ht="15" x14ac:dyDescent="0.25">
      <c r="A221" s="22"/>
      <c r="B221" s="14"/>
      <c r="C221" s="10"/>
      <c r="D221" s="5"/>
      <c r="E221" s="39"/>
      <c r="F221" s="83"/>
      <c r="G221" s="91"/>
      <c r="H221" s="40"/>
      <c r="I221" s="101"/>
      <c r="J221" s="40"/>
      <c r="K221" s="41"/>
      <c r="L221" s="40"/>
    </row>
    <row r="222" spans="1:12" ht="15" x14ac:dyDescent="0.25">
      <c r="A222" s="23"/>
      <c r="B222" s="16"/>
      <c r="C222" s="7"/>
      <c r="D222" s="17" t="s">
        <v>29</v>
      </c>
      <c r="E222" s="8"/>
      <c r="F222" s="84">
        <f>SUM(F215:F221)</f>
        <v>550</v>
      </c>
      <c r="G222" s="92">
        <f t="shared" ref="G222:J222" si="96">SUM(G215:G221)</f>
        <v>32.67</v>
      </c>
      <c r="H222" s="18">
        <f t="shared" si="96"/>
        <v>19.96</v>
      </c>
      <c r="I222" s="102">
        <f t="shared" si="96"/>
        <v>96.05</v>
      </c>
      <c r="J222" s="18">
        <f t="shared" si="96"/>
        <v>680</v>
      </c>
      <c r="K222" s="24"/>
      <c r="L222" s="18">
        <f t="shared" ref="L222" si="97">SUM(L215:L221)</f>
        <v>82.8</v>
      </c>
    </row>
    <row r="223" spans="1:12" ht="15" x14ac:dyDescent="0.25">
      <c r="A223" s="25">
        <f>A215</f>
        <v>2</v>
      </c>
      <c r="B223" s="12">
        <f>B215</f>
        <v>6</v>
      </c>
      <c r="C223" s="9" t="s">
        <v>21</v>
      </c>
      <c r="D223" s="6" t="s">
        <v>22</v>
      </c>
      <c r="E223" s="39"/>
      <c r="F223" s="83"/>
      <c r="G223" s="91"/>
      <c r="H223" s="40"/>
      <c r="I223" s="101"/>
      <c r="J223" s="40"/>
      <c r="K223" s="41"/>
      <c r="L223" s="40"/>
    </row>
    <row r="224" spans="1:12" ht="15" x14ac:dyDescent="0.25">
      <c r="A224" s="22"/>
      <c r="B224" s="14"/>
      <c r="C224" s="10"/>
      <c r="D224" s="6" t="s">
        <v>23</v>
      </c>
      <c r="E224" s="39"/>
      <c r="F224" s="83"/>
      <c r="G224" s="91"/>
      <c r="H224" s="40"/>
      <c r="I224" s="101"/>
      <c r="J224" s="40"/>
      <c r="K224" s="41"/>
      <c r="L224" s="40"/>
    </row>
    <row r="225" spans="1:12" ht="15" x14ac:dyDescent="0.25">
      <c r="A225" s="22"/>
      <c r="B225" s="14"/>
      <c r="C225" s="10"/>
      <c r="D225" s="6" t="s">
        <v>24</v>
      </c>
      <c r="E225" s="39"/>
      <c r="F225" s="83"/>
      <c r="G225" s="91"/>
      <c r="H225" s="40"/>
      <c r="I225" s="101"/>
      <c r="J225" s="40"/>
      <c r="K225" s="41"/>
      <c r="L225" s="40"/>
    </row>
    <row r="226" spans="1:12" ht="15" x14ac:dyDescent="0.25">
      <c r="A226" s="22"/>
      <c r="B226" s="14"/>
      <c r="C226" s="10"/>
      <c r="D226" s="6" t="s">
        <v>25</v>
      </c>
      <c r="E226" s="39"/>
      <c r="F226" s="83"/>
      <c r="G226" s="91"/>
      <c r="H226" s="40"/>
      <c r="I226" s="101"/>
      <c r="J226" s="40"/>
      <c r="K226" s="41"/>
      <c r="L226" s="40"/>
    </row>
    <row r="227" spans="1:12" ht="15" x14ac:dyDescent="0.25">
      <c r="A227" s="22"/>
      <c r="B227" s="14"/>
      <c r="C227" s="10"/>
      <c r="D227" s="6" t="s">
        <v>26</v>
      </c>
      <c r="E227" s="39"/>
      <c r="F227" s="83"/>
      <c r="G227" s="91"/>
      <c r="H227" s="40"/>
      <c r="I227" s="101"/>
      <c r="J227" s="40"/>
      <c r="K227" s="41"/>
      <c r="L227" s="40"/>
    </row>
    <row r="228" spans="1:12" ht="15" x14ac:dyDescent="0.25">
      <c r="A228" s="22"/>
      <c r="B228" s="14"/>
      <c r="C228" s="10"/>
      <c r="D228" s="6" t="s">
        <v>27</v>
      </c>
      <c r="E228" s="39"/>
      <c r="F228" s="83"/>
      <c r="G228" s="91"/>
      <c r="H228" s="40"/>
      <c r="I228" s="101"/>
      <c r="J228" s="40"/>
      <c r="K228" s="41"/>
      <c r="L228" s="40"/>
    </row>
    <row r="229" spans="1:12" ht="15" x14ac:dyDescent="0.25">
      <c r="A229" s="22"/>
      <c r="B229" s="14"/>
      <c r="C229" s="10"/>
      <c r="D229" s="6" t="s">
        <v>28</v>
      </c>
      <c r="E229" s="39"/>
      <c r="F229" s="83"/>
      <c r="G229" s="91"/>
      <c r="H229" s="40"/>
      <c r="I229" s="101"/>
      <c r="J229" s="40"/>
      <c r="K229" s="41"/>
      <c r="L229" s="40"/>
    </row>
    <row r="230" spans="1:12" ht="15" x14ac:dyDescent="0.25">
      <c r="A230" s="22"/>
      <c r="B230" s="14"/>
      <c r="C230" s="10"/>
      <c r="D230" s="5"/>
      <c r="E230" s="39"/>
      <c r="F230" s="83"/>
      <c r="G230" s="91"/>
      <c r="H230" s="40"/>
      <c r="I230" s="101"/>
      <c r="J230" s="40"/>
      <c r="K230" s="41"/>
      <c r="L230" s="40"/>
    </row>
    <row r="231" spans="1:12" ht="15" x14ac:dyDescent="0.25">
      <c r="A231" s="22"/>
      <c r="B231" s="14"/>
      <c r="C231" s="10"/>
      <c r="D231" s="5"/>
      <c r="E231" s="39"/>
      <c r="F231" s="83"/>
      <c r="G231" s="91"/>
      <c r="H231" s="40"/>
      <c r="I231" s="101"/>
      <c r="J231" s="40"/>
      <c r="K231" s="41"/>
      <c r="L231" s="40"/>
    </row>
    <row r="232" spans="1:12" ht="15" x14ac:dyDescent="0.25">
      <c r="A232" s="23"/>
      <c r="B232" s="16"/>
      <c r="C232" s="7"/>
      <c r="D232" s="17" t="s">
        <v>29</v>
      </c>
      <c r="E232" s="8"/>
      <c r="F232" s="84">
        <f>SUM(F223:F231)</f>
        <v>0</v>
      </c>
      <c r="G232" s="92">
        <f t="shared" ref="G232:J232" si="98">SUM(G223:G231)</f>
        <v>0</v>
      </c>
      <c r="H232" s="18">
        <f t="shared" si="98"/>
        <v>0</v>
      </c>
      <c r="I232" s="102">
        <f t="shared" si="98"/>
        <v>0</v>
      </c>
      <c r="J232" s="18">
        <f t="shared" si="98"/>
        <v>0</v>
      </c>
      <c r="K232" s="24"/>
      <c r="L232" s="18">
        <f t="shared" ref="L232" si="99">SUM(L223:L231)</f>
        <v>0</v>
      </c>
    </row>
    <row r="233" spans="1:12" ht="15.75" thickBot="1" x14ac:dyDescent="0.25">
      <c r="A233" s="28">
        <f>A215</f>
        <v>2</v>
      </c>
      <c r="B233" s="29">
        <f>B215</f>
        <v>6</v>
      </c>
      <c r="C233" s="60" t="s">
        <v>4</v>
      </c>
      <c r="D233" s="61"/>
      <c r="E233" s="30"/>
      <c r="F233" s="85">
        <f>F222+F232</f>
        <v>550</v>
      </c>
      <c r="G233" s="93">
        <f t="shared" ref="G233" si="100">G222+G232</f>
        <v>32.67</v>
      </c>
      <c r="H233" s="31">
        <f t="shared" ref="H233" si="101">H222+H232</f>
        <v>19.96</v>
      </c>
      <c r="I233" s="103">
        <f t="shared" ref="I233" si="102">I222+I232</f>
        <v>96.05</v>
      </c>
      <c r="J233" s="31">
        <f t="shared" ref="J233:L233" si="103">J222+J232</f>
        <v>680</v>
      </c>
      <c r="K233" s="31"/>
      <c r="L233" s="31">
        <f t="shared" si="103"/>
        <v>82.8</v>
      </c>
    </row>
    <row r="234" spans="1:12" ht="13.5" thickBot="1" x14ac:dyDescent="0.25">
      <c r="A234" s="26"/>
      <c r="B234" s="27"/>
      <c r="C234" s="62" t="s">
        <v>5</v>
      </c>
      <c r="D234" s="62"/>
      <c r="E234" s="62"/>
      <c r="F234" s="86">
        <f>SUMIF($C:$C,"Итого за день:",F:F)/COUNTIFS($C:$C,"Итого за день:",F:F,"&gt;0")</f>
        <v>586.66666666666663</v>
      </c>
      <c r="G234" s="94">
        <f>SUMIF($C:$C,"Итого за день:",G:G)/COUNTIFS($C:$C,"Итого за день:",G:G,"&gt;0")</f>
        <v>29.931666666666672</v>
      </c>
      <c r="H234" s="33">
        <f>SUMIF($C:$C,"Итого за день:",H:H)/COUNTIFS($C:$C,"Итого за день:",H:H,"&gt;0")</f>
        <v>22.770833333333332</v>
      </c>
      <c r="I234" s="106">
        <f>SUMIF($C:$C,"Итого за день:",I:I)/COUNTIFS($C:$C,"Итого за день:",I:I,"&gt;0")</f>
        <v>92.443333333333342</v>
      </c>
      <c r="J234" s="33">
        <f>SUMIF($C:$C,"Итого за день:",J:J)/COUNTIFS($C:$C,"Итого за день:",J:J,"&gt;0")</f>
        <v>659.08333333333337</v>
      </c>
      <c r="K234" s="33"/>
      <c r="L234" s="33">
        <f>SUMIF($C:$C,"Итого за день:",L:L)/COUNTIFS($C:$C,"Итого за день:",L:L,"&gt;0")</f>
        <v>82.799999999999983</v>
      </c>
    </row>
  </sheetData>
  <mergeCells count="16">
    <mergeCell ref="C119:D119"/>
    <mergeCell ref="C195:D195"/>
    <mergeCell ref="C81:D81"/>
    <mergeCell ref="C100:D100"/>
    <mergeCell ref="C24:D24"/>
    <mergeCell ref="C234:E234"/>
    <mergeCell ref="C233:D233"/>
    <mergeCell ref="C138:D138"/>
    <mergeCell ref="C157:D157"/>
    <mergeCell ref="C176:D176"/>
    <mergeCell ref="C214:D21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lige0</cp:lastModifiedBy>
  <dcterms:created xsi:type="dcterms:W3CDTF">2022-05-16T14:23:56Z</dcterms:created>
  <dcterms:modified xsi:type="dcterms:W3CDTF">2023-11-14T14:34:20Z</dcterms:modified>
</cp:coreProperties>
</file>