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НА САЙТ 56\МЕНЮ 2024-2025\FOOD 2024-2025\"/>
    </mc:Choice>
  </mc:AlternateContent>
  <xr:revisionPtr revIDLastSave="0" documentId="13_ncr:1_{D8DFEA18-CD00-4D33-A07C-352E586A46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H207" i="1" s="1"/>
  <c r="G15" i="1"/>
  <c r="G26" i="1" s="1"/>
  <c r="G207" i="1" s="1"/>
  <c r="F15" i="1"/>
  <c r="F26" i="1" s="1"/>
  <c r="F186" i="1" l="1"/>
  <c r="I46" i="1"/>
  <c r="J46" i="1"/>
  <c r="I207" i="1"/>
  <c r="J207" i="1"/>
  <c r="L207" i="1"/>
  <c r="L206" i="1"/>
  <c r="F207" i="1"/>
</calcChain>
</file>

<file path=xl/sharedStrings.xml><?xml version="1.0" encoding="utf-8"?>
<sst xmlns="http://schemas.openxmlformats.org/spreadsheetml/2006/main" count="256" uniqueCount="72">
  <si>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</si>
  <si>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</si>
  <si>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</si>
  <si>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</si>
  <si>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</si>
  <si>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</si>
  <si>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</si>
  <si>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</si>
  <si>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</si>
  <si>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</si>
  <si>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</si>
  <si>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</si>
  <si>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</si>
  <si>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</si>
  <si>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</si>
  <si>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</si>
  <si>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</si>
  <si>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</si>
  <si>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</si>
  <si>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</si>
  <si>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</si>
  <si>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</si>
  <si>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</si>
  <si>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</si>
  <si>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</si>
  <si>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</si>
  <si>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</si>
  <si>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</si>
  <si>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</si>
  <si>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</si>
  <si>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</si>
  <si>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</si>
  <si>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</si>
  <si>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</si>
  <si>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</si>
  <si>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</si>
  <si>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</si>
  <si>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</si>
  <si>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</si>
  <si>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</si>
  <si>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Ларина</t>
  </si>
  <si>
    <t>МБОУ "СОШ №56"</t>
  </si>
  <si>
    <t>Пюре фруктовое</t>
  </si>
  <si>
    <t>Хлеб пшеничный</t>
  </si>
  <si>
    <t>Чай с сахаром</t>
  </si>
  <si>
    <t>Каша молочная рисовая с маслом</t>
  </si>
  <si>
    <t>Яйца вареные</t>
  </si>
  <si>
    <t>Таб 4</t>
  </si>
  <si>
    <t>Овощи по сезону</t>
  </si>
  <si>
    <t>Колобки мясные с соусом</t>
  </si>
  <si>
    <t>Напиток из ягод</t>
  </si>
  <si>
    <t>Макаронные изделия отварные</t>
  </si>
  <si>
    <t>акт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</si>
  <si>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</si>
  <si>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</si>
  <si>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</si>
  <si>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</si>
  <si>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</si>
  <si>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Чахохбили из птицы</t>
  </si>
  <si>
    <t>Рис припущенный</t>
  </si>
  <si>
    <t>Гуляш</t>
  </si>
  <si>
    <t>Люля-кебаб с соусом ред</t>
  </si>
  <si>
    <t>Каша гречневая вязкая</t>
  </si>
  <si>
    <t>Хлеб пшенчиный</t>
  </si>
  <si>
    <t>Каша молочная пшенная с маслом</t>
  </si>
  <si>
    <t>Кофейный напиток</t>
  </si>
  <si>
    <t>Мучное изделие</t>
  </si>
  <si>
    <t>Кисломолочный продукт</t>
  </si>
  <si>
    <t>Закуска из овощей</t>
  </si>
  <si>
    <t>Ризотто с птицей</t>
  </si>
  <si>
    <t>Напиток из сухофруктов</t>
  </si>
  <si>
    <t>Вареники с творогос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</si>
</sst>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zoomScale="85" zoomScaleNormal="85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45</v>
      </c>
      <c r="F7" s="43">
        <v>150</v>
      </c>
      <c r="G7" s="43">
        <v>5.98</v>
      </c>
      <c r="H7" s="43">
        <v>5.69</v>
      </c>
      <c r="I7" s="43">
        <v>45.1</v>
      </c>
      <c r="J7" s="43">
        <v>264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</v>
      </c>
      <c r="H9" s="43">
        <v>0.3</v>
      </c>
      <c r="I9" s="43">
        <v>15</v>
      </c>
      <c r="J9" s="43">
        <v>72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13.68</v>
      </c>
      <c r="H15" s="19">
        <f t="shared" si="0"/>
        <v>10.61</v>
      </c>
      <c r="I15" s="19">
        <f t="shared" si="0"/>
        <v>89.15</v>
      </c>
      <c r="J15" s="19">
        <f t="shared" si="0"/>
        <v>515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545</v>
      </c>
      <c r="G26" s="32">
        <f t="shared" ref="G26:J26" si="4">G15+G25</f>
        <v>13.68</v>
      </c>
      <c r="H26" s="32">
        <f t="shared" si="4"/>
        <v>10.61</v>
      </c>
      <c r="I26" s="32">
        <f t="shared" si="4"/>
        <v>89.15</v>
      </c>
      <c r="J26" s="32">
        <f t="shared" si="4"/>
        <v>515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2" t="s">
        <v>49</v>
      </c>
      <c r="F27" s="40">
        <v>90</v>
      </c>
      <c r="G27" s="40">
        <v>7.78</v>
      </c>
      <c r="H27" s="40">
        <v>9.36</v>
      </c>
      <c r="I27" s="40">
        <v>9.59</v>
      </c>
      <c r="J27" s="40">
        <v>155</v>
      </c>
      <c r="K27" s="41" t="s">
        <v>52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51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52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 t="s">
        <v>52</v>
      </c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48</v>
      </c>
      <c r="F31" s="43">
        <v>60</v>
      </c>
      <c r="G31" s="43">
        <v>0.72</v>
      </c>
      <c r="H31" s="43">
        <v>0.12</v>
      </c>
      <c r="I31" s="43">
        <v>2.76</v>
      </c>
      <c r="J31" s="43">
        <v>16</v>
      </c>
      <c r="K31" s="44">
        <v>71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530</v>
      </c>
      <c r="G35" s="19">
        <f>SUM(G27:G34)</f>
        <v>16.79</v>
      </c>
      <c r="H35" s="19">
        <f>SUM(H27:H34)</f>
        <v>14.29</v>
      </c>
      <c r="I35" s="19">
        <f>SUM(I27:I34)</f>
        <v>88.87</v>
      </c>
      <c r="J35" s="19">
        <f>SUM(J27:J34)</f>
        <v>555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530</v>
      </c>
      <c r="G46" s="32">
        <f t="shared" ref="G46" si="10">G35+G45</f>
        <v>16.79</v>
      </c>
      <c r="H46" s="32">
        <f t="shared" ref="H46" si="11">H35+H45</f>
        <v>14.29</v>
      </c>
      <c r="I46" s="32">
        <f t="shared" ref="I46" si="12">I35+I45</f>
        <v>88.87</v>
      </c>
      <c r="J46" s="32">
        <f t="shared" ref="J46:L46" si="13">J35+J45</f>
        <v>555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53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52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54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52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55</v>
      </c>
      <c r="F49" s="43">
        <v>200</v>
      </c>
      <c r="G49" s="43"/>
      <c r="H49" s="43"/>
      <c r="I49" s="43">
        <v>18</v>
      </c>
      <c r="J49" s="43">
        <v>113</v>
      </c>
      <c r="K49" s="44" t="s">
        <v>52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500</v>
      </c>
      <c r="G66" s="32">
        <f t="shared" ref="G66" si="18">G55+G65</f>
        <v>15.94</v>
      </c>
      <c r="H66" s="32">
        <f t="shared" ref="H66" si="19">H55+H65</f>
        <v>18.75</v>
      </c>
      <c r="I66" s="32">
        <f t="shared" ref="I66" si="20">I55+I65</f>
        <v>70.14</v>
      </c>
      <c r="J66" s="32">
        <f t="shared" ref="J66:L66" si="21">J55+J65</f>
        <v>493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57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500</v>
      </c>
      <c r="G86" s="32">
        <f t="shared" ref="G86" si="30">G75+G85</f>
        <v>37.129999999999995</v>
      </c>
      <c r="H86" s="32">
        <f t="shared" ref="H86" si="31">H75+H85</f>
        <v>12.77</v>
      </c>
      <c r="I86" s="32">
        <f t="shared" ref="I86" si="32">I75+I85</f>
        <v>96.039999999999992</v>
      </c>
      <c r="J86" s="32">
        <f t="shared" ref="J86:L86" si="33">J75+J85</f>
        <v>554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58</v>
      </c>
      <c r="F87" s="40">
        <v>60</v>
      </c>
      <c r="G87" s="43">
        <v>11.8</v>
      </c>
      <c r="H87" s="40">
        <v>7.23</v>
      </c>
      <c r="I87" s="40">
        <v>5.16</v>
      </c>
      <c r="J87" s="40">
        <v>161</v>
      </c>
      <c r="K87" s="41" t="s">
        <v>52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59</v>
      </c>
      <c r="F88" s="43">
        <v>90</v>
      </c>
      <c r="G88" s="43">
        <v>3.72</v>
      </c>
      <c r="H88" s="43">
        <v>4.33</v>
      </c>
      <c r="I88" s="43">
        <v>38.659999999999997</v>
      </c>
      <c r="J88" s="43">
        <v>209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50</v>
      </c>
      <c r="F89" s="43">
        <v>150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52</v>
      </c>
      <c r="L89" s="43"/>
    </row>
    <row r="90" spans="1:12" ht="15.75" thickBot="1" x14ac:dyDescent="0.3">
      <c r="A90" s="23"/>
      <c r="B90" s="15"/>
      <c r="C90" s="11"/>
      <c r="D90" s="7" t="s">
        <v>23</v>
      </c>
      <c r="E90" s="42" t="s">
        <v>43</v>
      </c>
      <c r="F90" s="43">
        <v>200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.75" thickBot="1" x14ac:dyDescent="0.3">
      <c r="A91" s="23"/>
      <c r="B91" s="15"/>
      <c r="C91" s="11"/>
      <c r="D91" s="7" t="s">
        <v>24</v>
      </c>
      <c r="E91" s="42" t="s">
        <v>48</v>
      </c>
      <c r="F91" s="43">
        <v>30</v>
      </c>
      <c r="G91" s="40">
        <v>0.72</v>
      </c>
      <c r="H91" s="43">
        <v>0.12</v>
      </c>
      <c r="I91" s="43">
        <v>2.76</v>
      </c>
      <c r="J91" s="43">
        <v>16</v>
      </c>
      <c r="K91" s="44">
        <v>71</v>
      </c>
      <c r="L91" s="43"/>
    </row>
    <row r="92" spans="1:12" ht="15" x14ac:dyDescent="0.25">
      <c r="A92" s="23"/>
      <c r="B92" s="15"/>
      <c r="C92" s="11"/>
      <c r="D92" s="6"/>
      <c r="E92" s="42"/>
      <c r="F92" s="43"/>
      <c r="G92" s="40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4">SUM(G87:G94)</f>
        <v>18.71</v>
      </c>
      <c r="H95" s="19">
        <f t="shared" ref="H95" si="35">SUM(H87:H94)</f>
        <v>12</v>
      </c>
      <c r="I95" s="19">
        <f t="shared" ref="I95" si="36">SUM(I87:I94)</f>
        <v>86.02</v>
      </c>
      <c r="J95" s="19">
        <f t="shared" ref="J95:L95" si="37">SUM(J87:J94)</f>
        <v>558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42">G95+G105</f>
        <v>18.71</v>
      </c>
      <c r="H106" s="32">
        <f t="shared" ref="H106" si="43">H95+H105</f>
        <v>12</v>
      </c>
      <c r="I106" s="32">
        <f t="shared" ref="I106" si="44">I95+I105</f>
        <v>86.02</v>
      </c>
      <c r="J106" s="32">
        <f t="shared" ref="J106:L106" si="45">J95+J105</f>
        <v>558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60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260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51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50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52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50">G115+G125</f>
        <v>21.96</v>
      </c>
      <c r="H126" s="32">
        <f t="shared" ref="H126" si="51">H115+H125</f>
        <v>25.51</v>
      </c>
      <c r="I126" s="32">
        <f t="shared" ref="I126" si="52">I115+I125</f>
        <v>87.54</v>
      </c>
      <c r="J126" s="32">
        <f t="shared" ref="J126:L126" si="53">J115+J125</f>
        <v>557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90</v>
      </c>
      <c r="G127" s="40">
        <v>16.489999999999998</v>
      </c>
      <c r="H127" s="40">
        <v>8.82</v>
      </c>
      <c r="I127" s="40">
        <v>21.29</v>
      </c>
      <c r="J127" s="40">
        <v>235</v>
      </c>
      <c r="K127" s="41" t="s">
        <v>52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62</v>
      </c>
      <c r="F128" s="43">
        <v>180</v>
      </c>
      <c r="G128" s="43">
        <v>5.55</v>
      </c>
      <c r="H128" s="43">
        <v>6.01</v>
      </c>
      <c r="I128" s="43">
        <v>25.01</v>
      </c>
      <c r="J128" s="43">
        <v>176</v>
      </c>
      <c r="K128" s="44">
        <v>510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44</v>
      </c>
      <c r="F129" s="43">
        <v>200</v>
      </c>
      <c r="G129" s="43">
        <v>0.2</v>
      </c>
      <c r="H129" s="43">
        <v>0.02</v>
      </c>
      <c r="I129" s="43">
        <v>15</v>
      </c>
      <c r="J129" s="43">
        <v>61</v>
      </c>
      <c r="K129" s="44">
        <v>685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63</v>
      </c>
      <c r="F130" s="43">
        <v>30</v>
      </c>
      <c r="G130" s="43">
        <v>2.4</v>
      </c>
      <c r="H130" s="43">
        <v>0.3</v>
      </c>
      <c r="I130" s="43">
        <v>15</v>
      </c>
      <c r="J130" s="43">
        <v>73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24.639999999999997</v>
      </c>
      <c r="H135" s="19">
        <f t="shared" si="54"/>
        <v>15.15</v>
      </c>
      <c r="I135" s="19">
        <f t="shared" si="54"/>
        <v>76.3</v>
      </c>
      <c r="J135" s="19">
        <f t="shared" si="54"/>
        <v>545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500</v>
      </c>
      <c r="G146" s="32">
        <f t="shared" ref="G146" si="58">G135+G145</f>
        <v>24.639999999999997</v>
      </c>
      <c r="H146" s="32">
        <f t="shared" ref="H146" si="59">H135+H145</f>
        <v>15.15</v>
      </c>
      <c r="I146" s="32">
        <f t="shared" ref="I146" si="60">I135+I145</f>
        <v>76.3</v>
      </c>
      <c r="J146" s="32">
        <f t="shared" ref="J146:L146" si="61">J135+J145</f>
        <v>545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64</v>
      </c>
      <c r="F147" s="40">
        <v>160</v>
      </c>
      <c r="G147" s="40">
        <v>6.87</v>
      </c>
      <c r="H147" s="40">
        <v>6.54</v>
      </c>
      <c r="I147" s="40">
        <v>18.43</v>
      </c>
      <c r="J147" s="40">
        <v>238</v>
      </c>
      <c r="K147" s="41" t="s">
        <v>47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 t="s">
        <v>67</v>
      </c>
      <c r="F148" s="43">
        <v>90</v>
      </c>
      <c r="G148" s="43">
        <v>2.5</v>
      </c>
      <c r="H148" s="43">
        <v>0.3</v>
      </c>
      <c r="I148" s="43">
        <v>17</v>
      </c>
      <c r="J148" s="43">
        <v>80</v>
      </c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65</v>
      </c>
      <c r="F149" s="43">
        <v>200</v>
      </c>
      <c r="G149" s="43">
        <v>1.48</v>
      </c>
      <c r="H149" s="43">
        <v>1.28</v>
      </c>
      <c r="I149" s="43">
        <v>22.46</v>
      </c>
      <c r="J149" s="43">
        <v>108</v>
      </c>
      <c r="K149" s="44" t="s">
        <v>52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66</v>
      </c>
      <c r="F150" s="43">
        <v>50</v>
      </c>
      <c r="G150" s="43">
        <v>3.51</v>
      </c>
      <c r="H150" s="43">
        <v>5.77</v>
      </c>
      <c r="I150" s="43">
        <v>25.79</v>
      </c>
      <c r="J150" s="43">
        <v>160</v>
      </c>
      <c r="K150" s="44" t="s">
        <v>52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2">SUM(G147:G154)</f>
        <v>14.360000000000001</v>
      </c>
      <c r="H155" s="19">
        <f t="shared" si="62"/>
        <v>13.889999999999999</v>
      </c>
      <c r="I155" s="19">
        <f t="shared" si="62"/>
        <v>83.68</v>
      </c>
      <c r="J155" s="19">
        <f t="shared" si="62"/>
        <v>586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500</v>
      </c>
      <c r="G166" s="32">
        <f t="shared" ref="G166" si="66">G155+G165</f>
        <v>14.360000000000001</v>
      </c>
      <c r="H166" s="32">
        <f t="shared" ref="H166" si="67">H155+H165</f>
        <v>13.889999999999999</v>
      </c>
      <c r="I166" s="32">
        <f t="shared" ref="I166" si="68">I155+I165</f>
        <v>83.68</v>
      </c>
      <c r="J166" s="32">
        <f t="shared" ref="J166:L166" si="69">J155+J165</f>
        <v>586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60</v>
      </c>
      <c r="G167" s="40">
        <v>1.1000000000000001</v>
      </c>
      <c r="H167" s="40">
        <v>2.7</v>
      </c>
      <c r="I167" s="40">
        <v>4.5</v>
      </c>
      <c r="J167" s="40">
        <v>47</v>
      </c>
      <c r="K167" s="41" t="s">
        <v>52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69</v>
      </c>
      <c r="F168" s="43">
        <v>210</v>
      </c>
      <c r="G168" s="43">
        <v>12.35</v>
      </c>
      <c r="H168" s="43">
        <v>6.61</v>
      </c>
      <c r="I168" s="43">
        <v>39.65</v>
      </c>
      <c r="J168" s="43">
        <v>274</v>
      </c>
      <c r="K168" s="44" t="s">
        <v>52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70</v>
      </c>
      <c r="F169" s="43">
        <v>200</v>
      </c>
      <c r="G169" s="43">
        <v>0.6</v>
      </c>
      <c r="H169" s="43">
        <v>0.06</v>
      </c>
      <c r="I169" s="43">
        <v>29.79</v>
      </c>
      <c r="J169" s="43">
        <v>124</v>
      </c>
      <c r="K169" s="44" t="s">
        <v>52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43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16.45</v>
      </c>
      <c r="H175" s="19">
        <f t="shared" si="70"/>
        <v>9.6700000000000017</v>
      </c>
      <c r="I175" s="19">
        <f t="shared" si="70"/>
        <v>88.94</v>
      </c>
      <c r="J175" s="19">
        <f t="shared" si="70"/>
        <v>517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500</v>
      </c>
      <c r="G186" s="32">
        <f t="shared" ref="G186" si="74">G175+G185</f>
        <v>16.45</v>
      </c>
      <c r="H186" s="32">
        <f t="shared" ref="H186" si="75">H175+H185</f>
        <v>9.6700000000000017</v>
      </c>
      <c r="I186" s="32">
        <f t="shared" ref="I186" si="76">I175+I185</f>
        <v>88.94</v>
      </c>
      <c r="J186" s="32">
        <f t="shared" ref="J186:L186" si="77">J175+J185</f>
        <v>517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71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52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44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57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</v>
      </c>
      <c r="H195" s="19">
        <f t="shared" si="78"/>
        <v>6.8199999999999994</v>
      </c>
      <c r="I195" s="19">
        <f t="shared" si="78"/>
        <v>141.6</v>
      </c>
      <c r="J195" s="19">
        <f t="shared" si="78"/>
        <v>579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82">G195+G205</f>
        <v>27.2</v>
      </c>
      <c r="H206" s="32">
        <f t="shared" ref="H206" si="83">H195+H205</f>
        <v>6.8199999999999994</v>
      </c>
      <c r="I206" s="32">
        <f t="shared" ref="I206" si="84">I195+I205</f>
        <v>141.6</v>
      </c>
      <c r="J206" s="32">
        <f t="shared" ref="J206:L206" si="85">J195+J205</f>
        <v>579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510.5</v>
      </c>
      <c r="G207" s="34">
        <f>SUMIF($C:$C,"Итого за день:",G:G)/COUNTIFS($C:$C,"Итого за день:",G:G,"&gt;0")</f>
        <v>20.686</v>
      </c>
      <c r="H207" s="34">
        <f>SUMIF($C:$C,"Итого за день:",H:H)/COUNTIFS($C:$C,"Итого за день:",H:H,"&gt;0")</f>
        <v>13.946000000000002</v>
      </c>
      <c r="I207" s="34">
        <f>SUMIF($C:$C,"Итого за день:",I:I)/COUNTIFS($C:$C,"Итого за день:",I:I,"&gt;0")</f>
        <v>90.828000000000003</v>
      </c>
      <c r="J207" s="34">
        <f>SUMIF($C:$C,"Итого за день:",J:J)/COUNTIFS($C:$C,"Итого за день:",J:J,"&gt;0")</f>
        <v>545.9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lige0</cp:lastModifiedBy>
  <dcterms:created xsi:type="dcterms:W3CDTF">2022-05-16T14:23:56Z</dcterms:created>
  <dcterms:modified xsi:type="dcterms:W3CDTF">2024-09-01T10:18:51Z</dcterms:modified>
</cp:coreProperties>
</file>